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DieseArbeitsmappe" checkCompatibility="1" defaultThemeVersion="124226"/>
  <bookViews>
    <workbookView xWindow="120" yWindow="150" windowWidth="9465" windowHeight="6225" activeTab="5"/>
  </bookViews>
  <sheets>
    <sheet name="(1)" sheetId="2" r:id="rId1"/>
    <sheet name="(2)" sheetId="37" r:id="rId2"/>
    <sheet name="(3)" sheetId="38" r:id="rId3"/>
    <sheet name="(4)" sheetId="39" r:id="rId4"/>
    <sheet name="(5)" sheetId="40" r:id="rId5"/>
    <sheet name="mean FRAP corr" sheetId="28" r:id="rId6"/>
  </sheets>
  <calcPr calcId="145621"/>
</workbook>
</file>

<file path=xl/calcChain.xml><?xml version="1.0" encoding="utf-8"?>
<calcChain xmlns="http://schemas.openxmlformats.org/spreadsheetml/2006/main">
  <c r="G4" i="28" l="1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26" i="28"/>
  <c r="G27" i="28"/>
  <c r="G28" i="28"/>
  <c r="G29" i="28"/>
  <c r="G30" i="28"/>
  <c r="G31" i="28"/>
  <c r="G32" i="28"/>
  <c r="G33" i="28"/>
  <c r="G34" i="28"/>
  <c r="G35" i="28"/>
  <c r="G36" i="28"/>
  <c r="G37" i="28"/>
  <c r="G38" i="28"/>
  <c r="G39" i="28"/>
  <c r="G40" i="28"/>
  <c r="G41" i="28"/>
  <c r="G42" i="28"/>
  <c r="G43" i="28"/>
  <c r="G44" i="28"/>
  <c r="G45" i="28"/>
  <c r="G46" i="28"/>
  <c r="G47" i="28"/>
  <c r="G48" i="28"/>
  <c r="G49" i="28"/>
  <c r="G50" i="28"/>
  <c r="G51" i="28"/>
  <c r="G52" i="28"/>
  <c r="G53" i="28"/>
  <c r="G54" i="28"/>
  <c r="G55" i="28"/>
  <c r="G56" i="28"/>
  <c r="G57" i="28"/>
  <c r="G58" i="28"/>
  <c r="G59" i="28"/>
  <c r="G60" i="28"/>
  <c r="G61" i="28"/>
  <c r="G62" i="28"/>
  <c r="G63" i="28"/>
  <c r="G64" i="28"/>
  <c r="G65" i="28"/>
  <c r="G66" i="28"/>
  <c r="G67" i="28"/>
  <c r="G68" i="28"/>
  <c r="G69" i="28"/>
  <c r="G70" i="28"/>
  <c r="G71" i="28"/>
  <c r="G72" i="28"/>
  <c r="G73" i="28"/>
  <c r="G74" i="28"/>
  <c r="G75" i="28"/>
  <c r="G76" i="28"/>
  <c r="G77" i="28"/>
  <c r="G78" i="28"/>
  <c r="G79" i="28"/>
  <c r="G80" i="28"/>
  <c r="G81" i="28"/>
  <c r="G82" i="28"/>
  <c r="G83" i="28"/>
  <c r="G84" i="28"/>
  <c r="G85" i="28"/>
  <c r="G86" i="28"/>
  <c r="G87" i="28"/>
  <c r="G88" i="28"/>
  <c r="G89" i="28"/>
  <c r="G90" i="28"/>
  <c r="G91" i="28"/>
  <c r="G92" i="28"/>
  <c r="G93" i="28"/>
  <c r="G94" i="28"/>
  <c r="G95" i="28"/>
  <c r="G96" i="28"/>
  <c r="G97" i="28"/>
  <c r="G98" i="28"/>
  <c r="G99" i="28"/>
  <c r="G100" i="28"/>
  <c r="G101" i="28"/>
  <c r="G3" i="28"/>
  <c r="K105" i="40"/>
  <c r="H105" i="40"/>
  <c r="G105" i="40"/>
  <c r="C105" i="40"/>
  <c r="K104" i="40"/>
  <c r="H104" i="40"/>
  <c r="G104" i="40"/>
  <c r="J104" i="40" s="1"/>
  <c r="C104" i="40"/>
  <c r="K103" i="40"/>
  <c r="H103" i="40"/>
  <c r="G103" i="40"/>
  <c r="C103" i="40"/>
  <c r="K102" i="40"/>
  <c r="H102" i="40"/>
  <c r="G102" i="40"/>
  <c r="J102" i="40" s="1"/>
  <c r="C102" i="40"/>
  <c r="K101" i="40"/>
  <c r="H101" i="40"/>
  <c r="I101" i="40" s="1"/>
  <c r="G101" i="40"/>
  <c r="C101" i="40"/>
  <c r="K100" i="40"/>
  <c r="H100" i="40"/>
  <c r="G100" i="40"/>
  <c r="C100" i="40"/>
  <c r="K99" i="40"/>
  <c r="H99" i="40"/>
  <c r="I99" i="40" s="1"/>
  <c r="G99" i="40"/>
  <c r="C99" i="40"/>
  <c r="K98" i="40"/>
  <c r="H98" i="40"/>
  <c r="I98" i="40" s="1"/>
  <c r="G98" i="40"/>
  <c r="J98" i="40" s="1"/>
  <c r="L98" i="40" s="1"/>
  <c r="C98" i="40"/>
  <c r="K97" i="40"/>
  <c r="H97" i="40"/>
  <c r="G97" i="40"/>
  <c r="C97" i="40"/>
  <c r="K96" i="40"/>
  <c r="H96" i="40"/>
  <c r="G96" i="40"/>
  <c r="J96" i="40" s="1"/>
  <c r="C96" i="40"/>
  <c r="K95" i="40"/>
  <c r="H95" i="40"/>
  <c r="G95" i="40"/>
  <c r="J95" i="40" s="1"/>
  <c r="C95" i="40"/>
  <c r="K94" i="40"/>
  <c r="H94" i="40"/>
  <c r="G94" i="40"/>
  <c r="J94" i="40" s="1"/>
  <c r="C94" i="40"/>
  <c r="K93" i="40"/>
  <c r="J93" i="40"/>
  <c r="H93" i="40"/>
  <c r="I93" i="40" s="1"/>
  <c r="L93" i="40" s="1"/>
  <c r="G93" i="40"/>
  <c r="C93" i="40"/>
  <c r="K92" i="40"/>
  <c r="H92" i="40"/>
  <c r="G92" i="40"/>
  <c r="C92" i="40"/>
  <c r="K91" i="40"/>
  <c r="H91" i="40"/>
  <c r="G91" i="40"/>
  <c r="C91" i="40"/>
  <c r="K90" i="40"/>
  <c r="H90" i="40"/>
  <c r="I90" i="40" s="1"/>
  <c r="G90" i="40"/>
  <c r="J90" i="40" s="1"/>
  <c r="L90" i="40" s="1"/>
  <c r="C90" i="40"/>
  <c r="K89" i="40"/>
  <c r="H89" i="40"/>
  <c r="G89" i="40"/>
  <c r="C89" i="40"/>
  <c r="K88" i="40"/>
  <c r="H88" i="40"/>
  <c r="G88" i="40"/>
  <c r="C88" i="40"/>
  <c r="K87" i="40"/>
  <c r="H87" i="40"/>
  <c r="G87" i="40"/>
  <c r="J87" i="40" s="1"/>
  <c r="C87" i="40"/>
  <c r="K86" i="40"/>
  <c r="J86" i="40"/>
  <c r="H86" i="40"/>
  <c r="G86" i="40"/>
  <c r="C86" i="40"/>
  <c r="K85" i="40"/>
  <c r="J85" i="40"/>
  <c r="H85" i="40"/>
  <c r="I85" i="40" s="1"/>
  <c r="L85" i="40" s="1"/>
  <c r="G85" i="40"/>
  <c r="C85" i="40"/>
  <c r="K84" i="40"/>
  <c r="H84" i="40"/>
  <c r="G84" i="40"/>
  <c r="C84" i="40"/>
  <c r="K83" i="40"/>
  <c r="H83" i="40"/>
  <c r="G83" i="40"/>
  <c r="J83" i="40" s="1"/>
  <c r="C83" i="40"/>
  <c r="K82" i="40"/>
  <c r="H82" i="40"/>
  <c r="I82" i="40" s="1"/>
  <c r="G82" i="40"/>
  <c r="C82" i="40"/>
  <c r="K81" i="40"/>
  <c r="H81" i="40"/>
  <c r="G81" i="40"/>
  <c r="C81" i="40"/>
  <c r="K80" i="40"/>
  <c r="H80" i="40"/>
  <c r="I80" i="40" s="1"/>
  <c r="G80" i="40"/>
  <c r="C80" i="40"/>
  <c r="K79" i="40"/>
  <c r="H79" i="40"/>
  <c r="G79" i="40"/>
  <c r="C79" i="40"/>
  <c r="K78" i="40"/>
  <c r="J78" i="40"/>
  <c r="H78" i="40"/>
  <c r="G78" i="40"/>
  <c r="C78" i="40"/>
  <c r="K77" i="40"/>
  <c r="H77" i="40"/>
  <c r="I77" i="40" s="1"/>
  <c r="G77" i="40"/>
  <c r="J77" i="40" s="1"/>
  <c r="C77" i="40"/>
  <c r="K76" i="40"/>
  <c r="H76" i="40"/>
  <c r="G76" i="40"/>
  <c r="C76" i="40"/>
  <c r="K75" i="40"/>
  <c r="H75" i="40"/>
  <c r="G75" i="40"/>
  <c r="J75" i="40" s="1"/>
  <c r="C75" i="40"/>
  <c r="K74" i="40"/>
  <c r="J74" i="40"/>
  <c r="H74" i="40"/>
  <c r="I74" i="40" s="1"/>
  <c r="G74" i="40"/>
  <c r="C74" i="40"/>
  <c r="K73" i="40"/>
  <c r="H73" i="40"/>
  <c r="G73" i="40"/>
  <c r="C73" i="40"/>
  <c r="K72" i="40"/>
  <c r="H72" i="40"/>
  <c r="G72" i="40"/>
  <c r="C72" i="40"/>
  <c r="K71" i="40"/>
  <c r="H71" i="40"/>
  <c r="G71" i="40"/>
  <c r="J71" i="40" s="1"/>
  <c r="C71" i="40"/>
  <c r="K70" i="40"/>
  <c r="H70" i="40"/>
  <c r="G70" i="40"/>
  <c r="J70" i="40" s="1"/>
  <c r="C70" i="40"/>
  <c r="K69" i="40"/>
  <c r="J69" i="40"/>
  <c r="H69" i="40"/>
  <c r="G69" i="40"/>
  <c r="C69" i="40"/>
  <c r="K68" i="40"/>
  <c r="H68" i="40"/>
  <c r="I68" i="40" s="1"/>
  <c r="G68" i="40"/>
  <c r="C68" i="40"/>
  <c r="K67" i="40"/>
  <c r="H67" i="40"/>
  <c r="G67" i="40"/>
  <c r="C67" i="40"/>
  <c r="K66" i="40"/>
  <c r="J66" i="40"/>
  <c r="H66" i="40"/>
  <c r="I66" i="40" s="1"/>
  <c r="G66" i="40"/>
  <c r="C66" i="40"/>
  <c r="K65" i="40"/>
  <c r="H65" i="40"/>
  <c r="G65" i="40"/>
  <c r="C65" i="40"/>
  <c r="K64" i="40"/>
  <c r="H64" i="40"/>
  <c r="G64" i="40"/>
  <c r="J64" i="40" s="1"/>
  <c r="C64" i="40"/>
  <c r="K63" i="40"/>
  <c r="H63" i="40"/>
  <c r="G63" i="40"/>
  <c r="J63" i="40" s="1"/>
  <c r="C63" i="40"/>
  <c r="K62" i="40"/>
  <c r="J62" i="40"/>
  <c r="H62" i="40"/>
  <c r="G62" i="40"/>
  <c r="C62" i="40"/>
  <c r="K61" i="40"/>
  <c r="J61" i="40"/>
  <c r="I61" i="40"/>
  <c r="L61" i="40" s="1"/>
  <c r="H61" i="40"/>
  <c r="G61" i="40"/>
  <c r="C61" i="40"/>
  <c r="K60" i="40"/>
  <c r="H60" i="40"/>
  <c r="G60" i="40"/>
  <c r="C60" i="40"/>
  <c r="K59" i="40"/>
  <c r="H59" i="40"/>
  <c r="G59" i="40"/>
  <c r="J59" i="40" s="1"/>
  <c r="C59" i="40"/>
  <c r="K58" i="40"/>
  <c r="H58" i="40"/>
  <c r="I58" i="40" s="1"/>
  <c r="G58" i="40"/>
  <c r="J58" i="40" s="1"/>
  <c r="C58" i="40"/>
  <c r="K57" i="40"/>
  <c r="H57" i="40"/>
  <c r="G57" i="40"/>
  <c r="C57" i="40"/>
  <c r="K56" i="40"/>
  <c r="H56" i="40"/>
  <c r="G56" i="40"/>
  <c r="J56" i="40" s="1"/>
  <c r="C56" i="40"/>
  <c r="K55" i="40"/>
  <c r="H55" i="40"/>
  <c r="G55" i="40"/>
  <c r="C55" i="40"/>
  <c r="K54" i="40"/>
  <c r="J54" i="40"/>
  <c r="H54" i="40"/>
  <c r="I54" i="40" s="1"/>
  <c r="G54" i="40"/>
  <c r="C54" i="40"/>
  <c r="K53" i="40"/>
  <c r="H53" i="40"/>
  <c r="I53" i="40" s="1"/>
  <c r="L53" i="40" s="1"/>
  <c r="G53" i="40"/>
  <c r="J53" i="40" s="1"/>
  <c r="C53" i="40"/>
  <c r="K52" i="40"/>
  <c r="H52" i="40"/>
  <c r="G52" i="40"/>
  <c r="C52" i="40"/>
  <c r="K51" i="40"/>
  <c r="H51" i="40"/>
  <c r="G51" i="40"/>
  <c r="J51" i="40" s="1"/>
  <c r="C51" i="40"/>
  <c r="K50" i="40"/>
  <c r="H50" i="40"/>
  <c r="I50" i="40" s="1"/>
  <c r="G50" i="40"/>
  <c r="C50" i="40"/>
  <c r="K49" i="40"/>
  <c r="H49" i="40"/>
  <c r="G49" i="40"/>
  <c r="C49" i="40"/>
  <c r="K48" i="40"/>
  <c r="H48" i="40"/>
  <c r="G48" i="40"/>
  <c r="C48" i="40"/>
  <c r="K47" i="40"/>
  <c r="H47" i="40"/>
  <c r="G47" i="40"/>
  <c r="J47" i="40" s="1"/>
  <c r="C47" i="40"/>
  <c r="K46" i="40"/>
  <c r="J46" i="40"/>
  <c r="H46" i="40"/>
  <c r="G46" i="40"/>
  <c r="C46" i="40"/>
  <c r="K45" i="40"/>
  <c r="J45" i="40"/>
  <c r="H45" i="40"/>
  <c r="I45" i="40" s="1"/>
  <c r="L45" i="40" s="1"/>
  <c r="G45" i="40"/>
  <c r="C45" i="40"/>
  <c r="K44" i="40"/>
  <c r="H44" i="40"/>
  <c r="G44" i="40"/>
  <c r="C44" i="40"/>
  <c r="K43" i="40"/>
  <c r="H43" i="40"/>
  <c r="G43" i="40"/>
  <c r="J43" i="40" s="1"/>
  <c r="C43" i="40"/>
  <c r="K42" i="40"/>
  <c r="H42" i="40"/>
  <c r="I42" i="40" s="1"/>
  <c r="G42" i="40"/>
  <c r="J42" i="40" s="1"/>
  <c r="C42" i="40"/>
  <c r="K41" i="40"/>
  <c r="H41" i="40"/>
  <c r="G41" i="40"/>
  <c r="C41" i="40"/>
  <c r="K40" i="40"/>
  <c r="H40" i="40"/>
  <c r="G40" i="40"/>
  <c r="J40" i="40" s="1"/>
  <c r="C40" i="40"/>
  <c r="K39" i="40"/>
  <c r="H39" i="40"/>
  <c r="G39" i="40"/>
  <c r="C39" i="40"/>
  <c r="K38" i="40"/>
  <c r="J38" i="40"/>
  <c r="H38" i="40"/>
  <c r="I38" i="40" s="1"/>
  <c r="G38" i="40"/>
  <c r="C38" i="40"/>
  <c r="K37" i="40"/>
  <c r="H37" i="40"/>
  <c r="I37" i="40" s="1"/>
  <c r="L37" i="40" s="1"/>
  <c r="G37" i="40"/>
  <c r="J37" i="40" s="1"/>
  <c r="C37" i="40"/>
  <c r="K36" i="40"/>
  <c r="H36" i="40"/>
  <c r="G36" i="40"/>
  <c r="J36" i="40" s="1"/>
  <c r="C36" i="40"/>
  <c r="K35" i="40"/>
  <c r="H35" i="40"/>
  <c r="G35" i="40"/>
  <c r="J35" i="40" s="1"/>
  <c r="C35" i="40"/>
  <c r="K34" i="40"/>
  <c r="H34" i="40"/>
  <c r="I34" i="40" s="1"/>
  <c r="G34" i="40"/>
  <c r="C34" i="40"/>
  <c r="K33" i="40"/>
  <c r="H33" i="40"/>
  <c r="G33" i="40"/>
  <c r="C33" i="40"/>
  <c r="K32" i="40"/>
  <c r="H32" i="40"/>
  <c r="G32" i="40"/>
  <c r="C32" i="40"/>
  <c r="K31" i="40"/>
  <c r="H31" i="40"/>
  <c r="G31" i="40"/>
  <c r="J31" i="40" s="1"/>
  <c r="C31" i="40"/>
  <c r="K30" i="40"/>
  <c r="J30" i="40"/>
  <c r="H30" i="40"/>
  <c r="G30" i="40"/>
  <c r="C30" i="40"/>
  <c r="K29" i="40"/>
  <c r="J29" i="40"/>
  <c r="H29" i="40"/>
  <c r="I29" i="40" s="1"/>
  <c r="L29" i="40" s="1"/>
  <c r="G29" i="40"/>
  <c r="C29" i="40"/>
  <c r="K28" i="40"/>
  <c r="H28" i="40"/>
  <c r="G28" i="40"/>
  <c r="J28" i="40" s="1"/>
  <c r="C28" i="40"/>
  <c r="K27" i="40"/>
  <c r="H27" i="40"/>
  <c r="G27" i="40"/>
  <c r="J27" i="40" s="1"/>
  <c r="C27" i="40"/>
  <c r="K26" i="40"/>
  <c r="H26" i="40"/>
  <c r="I26" i="40" s="1"/>
  <c r="G26" i="40"/>
  <c r="J26" i="40" s="1"/>
  <c r="C26" i="40"/>
  <c r="K25" i="40"/>
  <c r="H25" i="40"/>
  <c r="G25" i="40"/>
  <c r="C25" i="40"/>
  <c r="K24" i="40"/>
  <c r="H24" i="40"/>
  <c r="G24" i="40"/>
  <c r="J24" i="40" s="1"/>
  <c r="C24" i="40"/>
  <c r="K23" i="40"/>
  <c r="H23" i="40"/>
  <c r="G23" i="40"/>
  <c r="C23" i="40"/>
  <c r="K22" i="40"/>
  <c r="J22" i="40"/>
  <c r="H22" i="40"/>
  <c r="I22" i="40" s="1"/>
  <c r="G22" i="40"/>
  <c r="C22" i="40"/>
  <c r="K21" i="40"/>
  <c r="H21" i="40"/>
  <c r="I21" i="40" s="1"/>
  <c r="G21" i="40"/>
  <c r="J21" i="40" s="1"/>
  <c r="C21" i="40"/>
  <c r="K20" i="40"/>
  <c r="H20" i="40"/>
  <c r="G20" i="40"/>
  <c r="J20" i="40" s="1"/>
  <c r="C20" i="40"/>
  <c r="K19" i="40"/>
  <c r="H19" i="40"/>
  <c r="G19" i="40"/>
  <c r="J19" i="40" s="1"/>
  <c r="C19" i="40"/>
  <c r="K18" i="40"/>
  <c r="H18" i="40"/>
  <c r="I18" i="40" s="1"/>
  <c r="G18" i="40"/>
  <c r="C18" i="40"/>
  <c r="K17" i="40"/>
  <c r="J17" i="40"/>
  <c r="H17" i="40"/>
  <c r="I17" i="40" s="1"/>
  <c r="G17" i="40"/>
  <c r="C17" i="40"/>
  <c r="K16" i="40"/>
  <c r="H16" i="40"/>
  <c r="G16" i="40"/>
  <c r="C16" i="40"/>
  <c r="K15" i="40"/>
  <c r="H15" i="40"/>
  <c r="I15" i="40" s="1"/>
  <c r="G15" i="40"/>
  <c r="C15" i="40"/>
  <c r="K14" i="40"/>
  <c r="H14" i="40"/>
  <c r="G14" i="40"/>
  <c r="C14" i="40"/>
  <c r="K13" i="40"/>
  <c r="H13" i="40"/>
  <c r="I13" i="40" s="1"/>
  <c r="G13" i="40"/>
  <c r="J13" i="40" s="1"/>
  <c r="C13" i="40"/>
  <c r="K12" i="40"/>
  <c r="H12" i="40"/>
  <c r="G12" i="40"/>
  <c r="J12" i="40" s="1"/>
  <c r="C12" i="40"/>
  <c r="K11" i="40"/>
  <c r="H11" i="40"/>
  <c r="G11" i="40"/>
  <c r="C11" i="40"/>
  <c r="K10" i="40"/>
  <c r="H10" i="40"/>
  <c r="I10" i="40" s="1"/>
  <c r="G10" i="40"/>
  <c r="C10" i="40"/>
  <c r="K9" i="40"/>
  <c r="H9" i="40"/>
  <c r="G9" i="40"/>
  <c r="C9" i="40"/>
  <c r="K8" i="40"/>
  <c r="H8" i="40"/>
  <c r="G8" i="40"/>
  <c r="J8" i="40" s="1"/>
  <c r="C8" i="40"/>
  <c r="K7" i="40"/>
  <c r="H7" i="40"/>
  <c r="G7" i="40"/>
  <c r="C7" i="40"/>
  <c r="K6" i="40"/>
  <c r="H6" i="40"/>
  <c r="I6" i="40" s="1"/>
  <c r="G6" i="40"/>
  <c r="J105" i="40" s="1"/>
  <c r="K105" i="39"/>
  <c r="H105" i="39"/>
  <c r="G105" i="39"/>
  <c r="C105" i="39"/>
  <c r="K104" i="39"/>
  <c r="H104" i="39"/>
  <c r="I104" i="39" s="1"/>
  <c r="G104" i="39"/>
  <c r="C104" i="39"/>
  <c r="K103" i="39"/>
  <c r="H103" i="39"/>
  <c r="G103" i="39"/>
  <c r="C103" i="39"/>
  <c r="K102" i="39"/>
  <c r="J102" i="39"/>
  <c r="H102" i="39"/>
  <c r="G102" i="39"/>
  <c r="C102" i="39"/>
  <c r="K101" i="39"/>
  <c r="H101" i="39"/>
  <c r="G101" i="39"/>
  <c r="C101" i="39"/>
  <c r="K100" i="39"/>
  <c r="H100" i="39"/>
  <c r="G100" i="39"/>
  <c r="C100" i="39"/>
  <c r="K99" i="39"/>
  <c r="H99" i="39"/>
  <c r="G99" i="39"/>
  <c r="C99" i="39"/>
  <c r="K98" i="39"/>
  <c r="H98" i="39"/>
  <c r="G98" i="39"/>
  <c r="C98" i="39"/>
  <c r="K97" i="39"/>
  <c r="H97" i="39"/>
  <c r="G97" i="39"/>
  <c r="C97" i="39"/>
  <c r="K96" i="39"/>
  <c r="H96" i="39"/>
  <c r="G96" i="39"/>
  <c r="C96" i="39"/>
  <c r="K95" i="39"/>
  <c r="H95" i="39"/>
  <c r="G95" i="39"/>
  <c r="C95" i="39"/>
  <c r="K94" i="39"/>
  <c r="H94" i="39"/>
  <c r="G94" i="39"/>
  <c r="C94" i="39"/>
  <c r="K93" i="39"/>
  <c r="H93" i="39"/>
  <c r="G93" i="39"/>
  <c r="C93" i="39"/>
  <c r="K92" i="39"/>
  <c r="H92" i="39"/>
  <c r="G92" i="39"/>
  <c r="C92" i="39"/>
  <c r="K91" i="39"/>
  <c r="H91" i="39"/>
  <c r="G91" i="39"/>
  <c r="C91" i="39"/>
  <c r="K90" i="39"/>
  <c r="H90" i="39"/>
  <c r="G90" i="39"/>
  <c r="J90" i="39" s="1"/>
  <c r="C90" i="39"/>
  <c r="K89" i="39"/>
  <c r="H89" i="39"/>
  <c r="G89" i="39"/>
  <c r="C89" i="39"/>
  <c r="K88" i="39"/>
  <c r="H88" i="39"/>
  <c r="G88" i="39"/>
  <c r="C88" i="39"/>
  <c r="K87" i="39"/>
  <c r="H87" i="39"/>
  <c r="G87" i="39"/>
  <c r="C87" i="39"/>
  <c r="K86" i="39"/>
  <c r="H86" i="39"/>
  <c r="G86" i="39"/>
  <c r="C86" i="39"/>
  <c r="K85" i="39"/>
  <c r="H85" i="39"/>
  <c r="I85" i="39" s="1"/>
  <c r="G85" i="39"/>
  <c r="J85" i="39" s="1"/>
  <c r="C85" i="39"/>
  <c r="K84" i="39"/>
  <c r="H84" i="39"/>
  <c r="G84" i="39"/>
  <c r="C84" i="39"/>
  <c r="K83" i="39"/>
  <c r="H83" i="39"/>
  <c r="I83" i="39" s="1"/>
  <c r="G83" i="39"/>
  <c r="C83" i="39"/>
  <c r="K82" i="39"/>
  <c r="H82" i="39"/>
  <c r="I82" i="39" s="1"/>
  <c r="G82" i="39"/>
  <c r="C82" i="39"/>
  <c r="K81" i="39"/>
  <c r="H81" i="39"/>
  <c r="G81" i="39"/>
  <c r="C81" i="39"/>
  <c r="K80" i="39"/>
  <c r="H80" i="39"/>
  <c r="I80" i="39" s="1"/>
  <c r="G80" i="39"/>
  <c r="C80" i="39"/>
  <c r="K79" i="39"/>
  <c r="H79" i="39"/>
  <c r="G79" i="39"/>
  <c r="C79" i="39"/>
  <c r="K78" i="39"/>
  <c r="H78" i="39"/>
  <c r="I78" i="39" s="1"/>
  <c r="G78" i="39"/>
  <c r="C78" i="39"/>
  <c r="K77" i="39"/>
  <c r="H77" i="39"/>
  <c r="I77" i="39" s="1"/>
  <c r="G77" i="39"/>
  <c r="J77" i="39" s="1"/>
  <c r="C77" i="39"/>
  <c r="K76" i="39"/>
  <c r="H76" i="39"/>
  <c r="G76" i="39"/>
  <c r="C76" i="39"/>
  <c r="K75" i="39"/>
  <c r="H75" i="39"/>
  <c r="I75" i="39" s="1"/>
  <c r="G75" i="39"/>
  <c r="J75" i="39" s="1"/>
  <c r="L75" i="39" s="1"/>
  <c r="F71" i="28" s="1"/>
  <c r="C75" i="39"/>
  <c r="K74" i="39"/>
  <c r="H74" i="39"/>
  <c r="G74" i="39"/>
  <c r="C74" i="39"/>
  <c r="K73" i="39"/>
  <c r="H73" i="39"/>
  <c r="I73" i="39" s="1"/>
  <c r="G73" i="39"/>
  <c r="C73" i="39"/>
  <c r="K72" i="39"/>
  <c r="H72" i="39"/>
  <c r="G72" i="39"/>
  <c r="C72" i="39"/>
  <c r="K71" i="39"/>
  <c r="H71" i="39"/>
  <c r="I71" i="39" s="1"/>
  <c r="G71" i="39"/>
  <c r="J71" i="39" s="1"/>
  <c r="L71" i="39" s="1"/>
  <c r="F67" i="28" s="1"/>
  <c r="C71" i="39"/>
  <c r="K70" i="39"/>
  <c r="H70" i="39"/>
  <c r="G70" i="39"/>
  <c r="C70" i="39"/>
  <c r="K69" i="39"/>
  <c r="H69" i="39"/>
  <c r="G69" i="39"/>
  <c r="C69" i="39"/>
  <c r="K68" i="39"/>
  <c r="H68" i="39"/>
  <c r="G68" i="39"/>
  <c r="C68" i="39"/>
  <c r="K67" i="39"/>
  <c r="H67" i="39"/>
  <c r="G67" i="39"/>
  <c r="C67" i="39"/>
  <c r="K66" i="39"/>
  <c r="H66" i="39"/>
  <c r="G66" i="39"/>
  <c r="C66" i="39"/>
  <c r="K65" i="39"/>
  <c r="H65" i="39"/>
  <c r="G65" i="39"/>
  <c r="C65" i="39"/>
  <c r="K64" i="39"/>
  <c r="H64" i="39"/>
  <c r="G64" i="39"/>
  <c r="C64" i="39"/>
  <c r="K63" i="39"/>
  <c r="H63" i="39"/>
  <c r="G63" i="39"/>
  <c r="C63" i="39"/>
  <c r="K62" i="39"/>
  <c r="H62" i="39"/>
  <c r="G62" i="39"/>
  <c r="J62" i="39" s="1"/>
  <c r="C62" i="39"/>
  <c r="K61" i="39"/>
  <c r="H61" i="39"/>
  <c r="G61" i="39"/>
  <c r="J61" i="39" s="1"/>
  <c r="C61" i="39"/>
  <c r="K60" i="39"/>
  <c r="H60" i="39"/>
  <c r="G60" i="39"/>
  <c r="C60" i="39"/>
  <c r="K59" i="39"/>
  <c r="H59" i="39"/>
  <c r="G59" i="39"/>
  <c r="J59" i="39" s="1"/>
  <c r="C59" i="39"/>
  <c r="K58" i="39"/>
  <c r="H58" i="39"/>
  <c r="G58" i="39"/>
  <c r="C58" i="39"/>
  <c r="K57" i="39"/>
  <c r="H57" i="39"/>
  <c r="G57" i="39"/>
  <c r="C57" i="39"/>
  <c r="K56" i="39"/>
  <c r="H56" i="39"/>
  <c r="G56" i="39"/>
  <c r="C56" i="39"/>
  <c r="K55" i="39"/>
  <c r="H55" i="39"/>
  <c r="G55" i="39"/>
  <c r="C55" i="39"/>
  <c r="K54" i="39"/>
  <c r="H54" i="39"/>
  <c r="G54" i="39"/>
  <c r="C54" i="39"/>
  <c r="K53" i="39"/>
  <c r="H53" i="39"/>
  <c r="G53" i="39"/>
  <c r="J53" i="39" s="1"/>
  <c r="C53" i="39"/>
  <c r="K52" i="39"/>
  <c r="H52" i="39"/>
  <c r="G52" i="39"/>
  <c r="C52" i="39"/>
  <c r="K51" i="39"/>
  <c r="H51" i="39"/>
  <c r="G51" i="39"/>
  <c r="J51" i="39" s="1"/>
  <c r="C51" i="39"/>
  <c r="K50" i="39"/>
  <c r="H50" i="39"/>
  <c r="G50" i="39"/>
  <c r="C50" i="39"/>
  <c r="K49" i="39"/>
  <c r="H49" i="39"/>
  <c r="I49" i="39" s="1"/>
  <c r="G49" i="39"/>
  <c r="C49" i="39"/>
  <c r="K48" i="39"/>
  <c r="H48" i="39"/>
  <c r="G48" i="39"/>
  <c r="C48" i="39"/>
  <c r="K47" i="39"/>
  <c r="H47" i="39"/>
  <c r="I47" i="39" s="1"/>
  <c r="G47" i="39"/>
  <c r="J47" i="39" s="1"/>
  <c r="L47" i="39" s="1"/>
  <c r="F43" i="28" s="1"/>
  <c r="C47" i="39"/>
  <c r="K46" i="39"/>
  <c r="H46" i="39"/>
  <c r="G46" i="39"/>
  <c r="J46" i="39" s="1"/>
  <c r="C46" i="39"/>
  <c r="K45" i="39"/>
  <c r="J45" i="39"/>
  <c r="H45" i="39"/>
  <c r="G45" i="39"/>
  <c r="C45" i="39"/>
  <c r="K44" i="39"/>
  <c r="H44" i="39"/>
  <c r="G44" i="39"/>
  <c r="C44" i="39"/>
  <c r="K43" i="39"/>
  <c r="H43" i="39"/>
  <c r="G43" i="39"/>
  <c r="C43" i="39"/>
  <c r="K42" i="39"/>
  <c r="H42" i="39"/>
  <c r="G42" i="39"/>
  <c r="C42" i="39"/>
  <c r="K41" i="39"/>
  <c r="H41" i="39"/>
  <c r="G41" i="39"/>
  <c r="C41" i="39"/>
  <c r="K40" i="39"/>
  <c r="H40" i="39"/>
  <c r="G40" i="39"/>
  <c r="C40" i="39"/>
  <c r="K39" i="39"/>
  <c r="H39" i="39"/>
  <c r="G39" i="39"/>
  <c r="C39" i="39"/>
  <c r="K38" i="39"/>
  <c r="H38" i="39"/>
  <c r="G38" i="39"/>
  <c r="C38" i="39"/>
  <c r="K37" i="39"/>
  <c r="H37" i="39"/>
  <c r="G37" i="39"/>
  <c r="C37" i="39"/>
  <c r="K36" i="39"/>
  <c r="H36" i="39"/>
  <c r="G36" i="39"/>
  <c r="C36" i="39"/>
  <c r="K35" i="39"/>
  <c r="H35" i="39"/>
  <c r="G35" i="39"/>
  <c r="C35" i="39"/>
  <c r="K34" i="39"/>
  <c r="H34" i="39"/>
  <c r="G34" i="39"/>
  <c r="C34" i="39"/>
  <c r="K33" i="39"/>
  <c r="H33" i="39"/>
  <c r="G33" i="39"/>
  <c r="C33" i="39"/>
  <c r="K32" i="39"/>
  <c r="H32" i="39"/>
  <c r="G32" i="39"/>
  <c r="C32" i="39"/>
  <c r="K31" i="39"/>
  <c r="H31" i="39"/>
  <c r="G31" i="39"/>
  <c r="C31" i="39"/>
  <c r="K30" i="39"/>
  <c r="J30" i="39"/>
  <c r="H30" i="39"/>
  <c r="G30" i="39"/>
  <c r="C30" i="39"/>
  <c r="K29" i="39"/>
  <c r="H29" i="39"/>
  <c r="G29" i="39"/>
  <c r="J29" i="39" s="1"/>
  <c r="C29" i="39"/>
  <c r="K28" i="39"/>
  <c r="H28" i="39"/>
  <c r="G28" i="39"/>
  <c r="C28" i="39"/>
  <c r="K27" i="39"/>
  <c r="H27" i="39"/>
  <c r="G27" i="39"/>
  <c r="C27" i="39"/>
  <c r="K26" i="39"/>
  <c r="H26" i="39"/>
  <c r="I26" i="39" s="1"/>
  <c r="G26" i="39"/>
  <c r="J26" i="39" s="1"/>
  <c r="C26" i="39"/>
  <c r="K25" i="39"/>
  <c r="H25" i="39"/>
  <c r="G25" i="39"/>
  <c r="C25" i="39"/>
  <c r="K24" i="39"/>
  <c r="H24" i="39"/>
  <c r="I24" i="39" s="1"/>
  <c r="G24" i="39"/>
  <c r="J24" i="39" s="1"/>
  <c r="L24" i="39" s="1"/>
  <c r="F20" i="28" s="1"/>
  <c r="C24" i="39"/>
  <c r="K23" i="39"/>
  <c r="H23" i="39"/>
  <c r="G23" i="39"/>
  <c r="C23" i="39"/>
  <c r="K22" i="39"/>
  <c r="H22" i="39"/>
  <c r="I22" i="39" s="1"/>
  <c r="G22" i="39"/>
  <c r="J22" i="39" s="1"/>
  <c r="C22" i="39"/>
  <c r="K21" i="39"/>
  <c r="H21" i="39"/>
  <c r="G21" i="39"/>
  <c r="C21" i="39"/>
  <c r="K20" i="39"/>
  <c r="H20" i="39"/>
  <c r="I20" i="39" s="1"/>
  <c r="G20" i="39"/>
  <c r="J20" i="39" s="1"/>
  <c r="C20" i="39"/>
  <c r="K19" i="39"/>
  <c r="H19" i="39"/>
  <c r="G19" i="39"/>
  <c r="C19" i="39"/>
  <c r="K18" i="39"/>
  <c r="H18" i="39"/>
  <c r="I18" i="39" s="1"/>
  <c r="G18" i="39"/>
  <c r="C18" i="39"/>
  <c r="K17" i="39"/>
  <c r="H17" i="39"/>
  <c r="G17" i="39"/>
  <c r="J17" i="39" s="1"/>
  <c r="C17" i="39"/>
  <c r="K16" i="39"/>
  <c r="H16" i="39"/>
  <c r="G16" i="39"/>
  <c r="C16" i="39"/>
  <c r="K15" i="39"/>
  <c r="H15" i="39"/>
  <c r="G15" i="39"/>
  <c r="J15" i="39" s="1"/>
  <c r="C15" i="39"/>
  <c r="K14" i="39"/>
  <c r="H14" i="39"/>
  <c r="G14" i="39"/>
  <c r="C14" i="39"/>
  <c r="K13" i="39"/>
  <c r="H13" i="39"/>
  <c r="G13" i="39"/>
  <c r="C13" i="39"/>
  <c r="K12" i="39"/>
  <c r="H12" i="39"/>
  <c r="G12" i="39"/>
  <c r="C12" i="39"/>
  <c r="K11" i="39"/>
  <c r="H11" i="39"/>
  <c r="G11" i="39"/>
  <c r="C11" i="39"/>
  <c r="K10" i="39"/>
  <c r="H10" i="39"/>
  <c r="I10" i="39" s="1"/>
  <c r="G10" i="39"/>
  <c r="C10" i="39"/>
  <c r="K9" i="39"/>
  <c r="H9" i="39"/>
  <c r="G9" i="39"/>
  <c r="C9" i="39"/>
  <c r="K8" i="39"/>
  <c r="H8" i="39"/>
  <c r="I8" i="39" s="1"/>
  <c r="G8" i="39"/>
  <c r="C8" i="39"/>
  <c r="K7" i="39"/>
  <c r="H7" i="39"/>
  <c r="G7" i="39"/>
  <c r="C7" i="39"/>
  <c r="K6" i="39"/>
  <c r="I6" i="39"/>
  <c r="H6" i="39"/>
  <c r="G6" i="39"/>
  <c r="J105" i="39" s="1"/>
  <c r="K105" i="38"/>
  <c r="H105" i="38"/>
  <c r="G105" i="38"/>
  <c r="C105" i="38"/>
  <c r="K104" i="38"/>
  <c r="H104" i="38"/>
  <c r="I104" i="38" s="1"/>
  <c r="G104" i="38"/>
  <c r="C104" i="38"/>
  <c r="K103" i="38"/>
  <c r="H103" i="38"/>
  <c r="G103" i="38"/>
  <c r="C103" i="38"/>
  <c r="K102" i="38"/>
  <c r="H102" i="38"/>
  <c r="G102" i="38"/>
  <c r="C102" i="38"/>
  <c r="K101" i="38"/>
  <c r="H101" i="38"/>
  <c r="I101" i="38" s="1"/>
  <c r="G101" i="38"/>
  <c r="C101" i="38"/>
  <c r="K100" i="38"/>
  <c r="H100" i="38"/>
  <c r="G100" i="38"/>
  <c r="C100" i="38"/>
  <c r="K99" i="38"/>
  <c r="H99" i="38"/>
  <c r="G99" i="38"/>
  <c r="C99" i="38"/>
  <c r="K98" i="38"/>
  <c r="H98" i="38"/>
  <c r="G98" i="38"/>
  <c r="C98" i="38"/>
  <c r="K97" i="38"/>
  <c r="H97" i="38"/>
  <c r="G97" i="38"/>
  <c r="C97" i="38"/>
  <c r="K96" i="38"/>
  <c r="H96" i="38"/>
  <c r="G96" i="38"/>
  <c r="C96" i="38"/>
  <c r="K95" i="38"/>
  <c r="H95" i="38"/>
  <c r="G95" i="38"/>
  <c r="C95" i="38"/>
  <c r="K94" i="38"/>
  <c r="H94" i="38"/>
  <c r="G94" i="38"/>
  <c r="C94" i="38"/>
  <c r="K93" i="38"/>
  <c r="H93" i="38"/>
  <c r="G93" i="38"/>
  <c r="C93" i="38"/>
  <c r="K92" i="38"/>
  <c r="H92" i="38"/>
  <c r="G92" i="38"/>
  <c r="C92" i="38"/>
  <c r="K91" i="38"/>
  <c r="H91" i="38"/>
  <c r="G91" i="38"/>
  <c r="C91" i="38"/>
  <c r="K90" i="38"/>
  <c r="H90" i="38"/>
  <c r="G90" i="38"/>
  <c r="C90" i="38"/>
  <c r="K89" i="38"/>
  <c r="H89" i="38"/>
  <c r="G89" i="38"/>
  <c r="C89" i="38"/>
  <c r="K88" i="38"/>
  <c r="H88" i="38"/>
  <c r="G88" i="38"/>
  <c r="C88" i="38"/>
  <c r="K87" i="38"/>
  <c r="H87" i="38"/>
  <c r="G87" i="38"/>
  <c r="C87" i="38"/>
  <c r="K86" i="38"/>
  <c r="H86" i="38"/>
  <c r="G86" i="38"/>
  <c r="C86" i="38"/>
  <c r="K85" i="38"/>
  <c r="H85" i="38"/>
  <c r="I85" i="38" s="1"/>
  <c r="G85" i="38"/>
  <c r="C85" i="38"/>
  <c r="K84" i="38"/>
  <c r="H84" i="38"/>
  <c r="G84" i="38"/>
  <c r="C84" i="38"/>
  <c r="K83" i="38"/>
  <c r="H83" i="38"/>
  <c r="G83" i="38"/>
  <c r="C83" i="38"/>
  <c r="K82" i="38"/>
  <c r="H82" i="38"/>
  <c r="G82" i="38"/>
  <c r="J82" i="38" s="1"/>
  <c r="C82" i="38"/>
  <c r="K81" i="38"/>
  <c r="H81" i="38"/>
  <c r="G81" i="38"/>
  <c r="C81" i="38"/>
  <c r="K80" i="38"/>
  <c r="H80" i="38"/>
  <c r="G80" i="38"/>
  <c r="C80" i="38"/>
  <c r="K79" i="38"/>
  <c r="H79" i="38"/>
  <c r="G79" i="38"/>
  <c r="C79" i="38"/>
  <c r="K78" i="38"/>
  <c r="H78" i="38"/>
  <c r="G78" i="38"/>
  <c r="C78" i="38"/>
  <c r="K77" i="38"/>
  <c r="H77" i="38"/>
  <c r="G77" i="38"/>
  <c r="C77" i="38"/>
  <c r="K76" i="38"/>
  <c r="H76" i="38"/>
  <c r="G76" i="38"/>
  <c r="C76" i="38"/>
  <c r="K75" i="38"/>
  <c r="H75" i="38"/>
  <c r="G75" i="38"/>
  <c r="C75" i="38"/>
  <c r="K74" i="38"/>
  <c r="H74" i="38"/>
  <c r="I74" i="38" s="1"/>
  <c r="G74" i="38"/>
  <c r="C74" i="38"/>
  <c r="K73" i="38"/>
  <c r="H73" i="38"/>
  <c r="G73" i="38"/>
  <c r="C73" i="38"/>
  <c r="K72" i="38"/>
  <c r="H72" i="38"/>
  <c r="G72" i="38"/>
  <c r="C72" i="38"/>
  <c r="K71" i="38"/>
  <c r="H71" i="38"/>
  <c r="G71" i="38"/>
  <c r="C71" i="38"/>
  <c r="K70" i="38"/>
  <c r="H70" i="38"/>
  <c r="I70" i="38" s="1"/>
  <c r="G70" i="38"/>
  <c r="C70" i="38"/>
  <c r="K69" i="38"/>
  <c r="H69" i="38"/>
  <c r="G69" i="38"/>
  <c r="C69" i="38"/>
  <c r="K68" i="38"/>
  <c r="H68" i="38"/>
  <c r="G68" i="38"/>
  <c r="C68" i="38"/>
  <c r="K67" i="38"/>
  <c r="H67" i="38"/>
  <c r="G67" i="38"/>
  <c r="C67" i="38"/>
  <c r="K66" i="38"/>
  <c r="H66" i="38"/>
  <c r="G66" i="38"/>
  <c r="C66" i="38"/>
  <c r="K65" i="38"/>
  <c r="H65" i="38"/>
  <c r="G65" i="38"/>
  <c r="C65" i="38"/>
  <c r="K64" i="38"/>
  <c r="H64" i="38"/>
  <c r="G64" i="38"/>
  <c r="C64" i="38"/>
  <c r="K63" i="38"/>
  <c r="H63" i="38"/>
  <c r="G63" i="38"/>
  <c r="C63" i="38"/>
  <c r="K62" i="38"/>
  <c r="H62" i="38"/>
  <c r="G62" i="38"/>
  <c r="J62" i="38" s="1"/>
  <c r="C62" i="38"/>
  <c r="K61" i="38"/>
  <c r="H61" i="38"/>
  <c r="G61" i="38"/>
  <c r="C61" i="38"/>
  <c r="K60" i="38"/>
  <c r="H60" i="38"/>
  <c r="G60" i="38"/>
  <c r="C60" i="38"/>
  <c r="K59" i="38"/>
  <c r="H59" i="38"/>
  <c r="G59" i="38"/>
  <c r="J59" i="38" s="1"/>
  <c r="C59" i="38"/>
  <c r="K58" i="38"/>
  <c r="H58" i="38"/>
  <c r="G58" i="38"/>
  <c r="C58" i="38"/>
  <c r="K57" i="38"/>
  <c r="H57" i="38"/>
  <c r="G57" i="38"/>
  <c r="C57" i="38"/>
  <c r="K56" i="38"/>
  <c r="H56" i="38"/>
  <c r="G56" i="38"/>
  <c r="C56" i="38"/>
  <c r="K55" i="38"/>
  <c r="H55" i="38"/>
  <c r="G55" i="38"/>
  <c r="C55" i="38"/>
  <c r="K54" i="38"/>
  <c r="H54" i="38"/>
  <c r="G54" i="38"/>
  <c r="C54" i="38"/>
  <c r="K53" i="38"/>
  <c r="H53" i="38"/>
  <c r="G53" i="38"/>
  <c r="C53" i="38"/>
  <c r="K52" i="38"/>
  <c r="H52" i="38"/>
  <c r="G52" i="38"/>
  <c r="C52" i="38"/>
  <c r="K51" i="38"/>
  <c r="H51" i="38"/>
  <c r="G51" i="38"/>
  <c r="C51" i="38"/>
  <c r="K50" i="38"/>
  <c r="H50" i="38"/>
  <c r="G50" i="38"/>
  <c r="C50" i="38"/>
  <c r="K49" i="38"/>
  <c r="H49" i="38"/>
  <c r="G49" i="38"/>
  <c r="C49" i="38"/>
  <c r="K48" i="38"/>
  <c r="H48" i="38"/>
  <c r="G48" i="38"/>
  <c r="C48" i="38"/>
  <c r="K47" i="38"/>
  <c r="H47" i="38"/>
  <c r="G47" i="38"/>
  <c r="C47" i="38"/>
  <c r="K46" i="38"/>
  <c r="H46" i="38"/>
  <c r="G46" i="38"/>
  <c r="C46" i="38"/>
  <c r="K45" i="38"/>
  <c r="H45" i="38"/>
  <c r="G45" i="38"/>
  <c r="C45" i="38"/>
  <c r="K44" i="38"/>
  <c r="H44" i="38"/>
  <c r="G44" i="38"/>
  <c r="C44" i="38"/>
  <c r="K43" i="38"/>
  <c r="H43" i="38"/>
  <c r="G43" i="38"/>
  <c r="C43" i="38"/>
  <c r="K42" i="38"/>
  <c r="H42" i="38"/>
  <c r="G42" i="38"/>
  <c r="C42" i="38"/>
  <c r="K41" i="38"/>
  <c r="H41" i="38"/>
  <c r="G41" i="38"/>
  <c r="C41" i="38"/>
  <c r="K40" i="38"/>
  <c r="H40" i="38"/>
  <c r="G40" i="38"/>
  <c r="C40" i="38"/>
  <c r="K39" i="38"/>
  <c r="H39" i="38"/>
  <c r="G39" i="38"/>
  <c r="C39" i="38"/>
  <c r="K38" i="38"/>
  <c r="H38" i="38"/>
  <c r="G38" i="38"/>
  <c r="C38" i="38"/>
  <c r="K37" i="38"/>
  <c r="H37" i="38"/>
  <c r="G37" i="38"/>
  <c r="C37" i="38"/>
  <c r="K36" i="38"/>
  <c r="H36" i="38"/>
  <c r="G36" i="38"/>
  <c r="C36" i="38"/>
  <c r="K35" i="38"/>
  <c r="H35" i="38"/>
  <c r="G35" i="38"/>
  <c r="C35" i="38"/>
  <c r="K34" i="38"/>
  <c r="H34" i="38"/>
  <c r="I34" i="38" s="1"/>
  <c r="G34" i="38"/>
  <c r="C34" i="38"/>
  <c r="K33" i="38"/>
  <c r="H33" i="38"/>
  <c r="G33" i="38"/>
  <c r="C33" i="38"/>
  <c r="K32" i="38"/>
  <c r="H32" i="38"/>
  <c r="G32" i="38"/>
  <c r="C32" i="38"/>
  <c r="K31" i="38"/>
  <c r="H31" i="38"/>
  <c r="G31" i="38"/>
  <c r="C31" i="38"/>
  <c r="K30" i="38"/>
  <c r="H30" i="38"/>
  <c r="G30" i="38"/>
  <c r="C30" i="38"/>
  <c r="K29" i="38"/>
  <c r="H29" i="38"/>
  <c r="G29" i="38"/>
  <c r="C29" i="38"/>
  <c r="K28" i="38"/>
  <c r="H28" i="38"/>
  <c r="G28" i="38"/>
  <c r="C28" i="38"/>
  <c r="K27" i="38"/>
  <c r="H27" i="38"/>
  <c r="G27" i="38"/>
  <c r="C27" i="38"/>
  <c r="K26" i="38"/>
  <c r="H26" i="38"/>
  <c r="G26" i="38"/>
  <c r="C26" i="38"/>
  <c r="K25" i="38"/>
  <c r="H25" i="38"/>
  <c r="G25" i="38"/>
  <c r="C25" i="38"/>
  <c r="K24" i="38"/>
  <c r="H24" i="38"/>
  <c r="G24" i="38"/>
  <c r="C24" i="38"/>
  <c r="K23" i="38"/>
  <c r="H23" i="38"/>
  <c r="G23" i="38"/>
  <c r="C23" i="38"/>
  <c r="K22" i="38"/>
  <c r="H22" i="38"/>
  <c r="G22" i="38"/>
  <c r="C22" i="38"/>
  <c r="K21" i="38"/>
  <c r="H21" i="38"/>
  <c r="G21" i="38"/>
  <c r="C21" i="38"/>
  <c r="K20" i="38"/>
  <c r="H20" i="38"/>
  <c r="G20" i="38"/>
  <c r="C20" i="38"/>
  <c r="K19" i="38"/>
  <c r="H19" i="38"/>
  <c r="G19" i="38"/>
  <c r="C19" i="38"/>
  <c r="K18" i="38"/>
  <c r="H18" i="38"/>
  <c r="G18" i="38"/>
  <c r="C18" i="38"/>
  <c r="K17" i="38"/>
  <c r="H17" i="38"/>
  <c r="G17" i="38"/>
  <c r="C17" i="38"/>
  <c r="K16" i="38"/>
  <c r="H16" i="38"/>
  <c r="G16" i="38"/>
  <c r="C16" i="38"/>
  <c r="K15" i="38"/>
  <c r="H15" i="38"/>
  <c r="G15" i="38"/>
  <c r="C15" i="38"/>
  <c r="K14" i="38"/>
  <c r="H14" i="38"/>
  <c r="G14" i="38"/>
  <c r="C14" i="38"/>
  <c r="K13" i="38"/>
  <c r="H13" i="38"/>
  <c r="I13" i="38" s="1"/>
  <c r="G13" i="38"/>
  <c r="C13" i="38"/>
  <c r="K12" i="38"/>
  <c r="H12" i="38"/>
  <c r="G12" i="38"/>
  <c r="C12" i="38"/>
  <c r="K11" i="38"/>
  <c r="H11" i="38"/>
  <c r="I11" i="38" s="1"/>
  <c r="G11" i="38"/>
  <c r="C11" i="38"/>
  <c r="K10" i="38"/>
  <c r="H10" i="38"/>
  <c r="G10" i="38"/>
  <c r="C10" i="38"/>
  <c r="K9" i="38"/>
  <c r="H9" i="38"/>
  <c r="I9" i="38" s="1"/>
  <c r="G9" i="38"/>
  <c r="C9" i="38"/>
  <c r="K8" i="38"/>
  <c r="H8" i="38"/>
  <c r="G8" i="38"/>
  <c r="C8" i="38"/>
  <c r="K7" i="38"/>
  <c r="H7" i="38"/>
  <c r="I7" i="38" s="1"/>
  <c r="G7" i="38"/>
  <c r="C7" i="38"/>
  <c r="K6" i="38"/>
  <c r="H6" i="38"/>
  <c r="I90" i="38" s="1"/>
  <c r="G6" i="38"/>
  <c r="J69" i="38" s="1"/>
  <c r="K105" i="37"/>
  <c r="H105" i="37"/>
  <c r="G105" i="37"/>
  <c r="C105" i="37"/>
  <c r="K104" i="37"/>
  <c r="H104" i="37"/>
  <c r="G104" i="37"/>
  <c r="C104" i="37"/>
  <c r="K103" i="37"/>
  <c r="H103" i="37"/>
  <c r="G103" i="37"/>
  <c r="C103" i="37"/>
  <c r="K102" i="37"/>
  <c r="H102" i="37"/>
  <c r="G102" i="37"/>
  <c r="C102" i="37"/>
  <c r="K101" i="37"/>
  <c r="H101" i="37"/>
  <c r="G101" i="37"/>
  <c r="C101" i="37"/>
  <c r="K100" i="37"/>
  <c r="H100" i="37"/>
  <c r="G100" i="37"/>
  <c r="C100" i="37"/>
  <c r="K99" i="37"/>
  <c r="H99" i="37"/>
  <c r="G99" i="37"/>
  <c r="C99" i="37"/>
  <c r="K98" i="37"/>
  <c r="H98" i="37"/>
  <c r="G98" i="37"/>
  <c r="C98" i="37"/>
  <c r="K97" i="37"/>
  <c r="H97" i="37"/>
  <c r="G97" i="37"/>
  <c r="C97" i="37"/>
  <c r="K96" i="37"/>
  <c r="H96" i="37"/>
  <c r="G96" i="37"/>
  <c r="C96" i="37"/>
  <c r="K95" i="37"/>
  <c r="H95" i="37"/>
  <c r="G95" i="37"/>
  <c r="C95" i="37"/>
  <c r="K94" i="37"/>
  <c r="H94" i="37"/>
  <c r="G94" i="37"/>
  <c r="C94" i="37"/>
  <c r="K93" i="37"/>
  <c r="H93" i="37"/>
  <c r="G93" i="37"/>
  <c r="C93" i="37"/>
  <c r="K92" i="37"/>
  <c r="H92" i="37"/>
  <c r="G92" i="37"/>
  <c r="C92" i="37"/>
  <c r="K91" i="37"/>
  <c r="H91" i="37"/>
  <c r="G91" i="37"/>
  <c r="C91" i="37"/>
  <c r="K90" i="37"/>
  <c r="H90" i="37"/>
  <c r="G90" i="37"/>
  <c r="C90" i="37"/>
  <c r="K89" i="37"/>
  <c r="H89" i="37"/>
  <c r="G89" i="37"/>
  <c r="C89" i="37"/>
  <c r="K88" i="37"/>
  <c r="H88" i="37"/>
  <c r="G88" i="37"/>
  <c r="C88" i="37"/>
  <c r="K87" i="37"/>
  <c r="H87" i="37"/>
  <c r="G87" i="37"/>
  <c r="C87" i="37"/>
  <c r="K86" i="37"/>
  <c r="H86" i="37"/>
  <c r="G86" i="37"/>
  <c r="C86" i="37"/>
  <c r="K85" i="37"/>
  <c r="H85" i="37"/>
  <c r="G85" i="37"/>
  <c r="C85" i="37"/>
  <c r="K84" i="37"/>
  <c r="H84" i="37"/>
  <c r="G84" i="37"/>
  <c r="C84" i="37"/>
  <c r="K83" i="37"/>
  <c r="H83" i="37"/>
  <c r="G83" i="37"/>
  <c r="C83" i="37"/>
  <c r="K82" i="37"/>
  <c r="H82" i="37"/>
  <c r="G82" i="37"/>
  <c r="C82" i="37"/>
  <c r="K81" i="37"/>
  <c r="H81" i="37"/>
  <c r="G81" i="37"/>
  <c r="C81" i="37"/>
  <c r="K80" i="37"/>
  <c r="H80" i="37"/>
  <c r="G80" i="37"/>
  <c r="C80" i="37"/>
  <c r="K79" i="37"/>
  <c r="H79" i="37"/>
  <c r="G79" i="37"/>
  <c r="C79" i="37"/>
  <c r="K78" i="37"/>
  <c r="H78" i="37"/>
  <c r="G78" i="37"/>
  <c r="C78" i="37"/>
  <c r="K77" i="37"/>
  <c r="H77" i="37"/>
  <c r="G77" i="37"/>
  <c r="C77" i="37"/>
  <c r="K76" i="37"/>
  <c r="H76" i="37"/>
  <c r="G76" i="37"/>
  <c r="C76" i="37"/>
  <c r="K75" i="37"/>
  <c r="H75" i="37"/>
  <c r="G75" i="37"/>
  <c r="C75" i="37"/>
  <c r="K74" i="37"/>
  <c r="H74" i="37"/>
  <c r="I74" i="37" s="1"/>
  <c r="G74" i="37"/>
  <c r="C74" i="37"/>
  <c r="K73" i="37"/>
  <c r="H73" i="37"/>
  <c r="G73" i="37"/>
  <c r="C73" i="37"/>
  <c r="K72" i="37"/>
  <c r="H72" i="37"/>
  <c r="G72" i="37"/>
  <c r="C72" i="37"/>
  <c r="K71" i="37"/>
  <c r="H71" i="37"/>
  <c r="G71" i="37"/>
  <c r="C71" i="37"/>
  <c r="K70" i="37"/>
  <c r="H70" i="37"/>
  <c r="G70" i="37"/>
  <c r="J70" i="37" s="1"/>
  <c r="C70" i="37"/>
  <c r="K69" i="37"/>
  <c r="H69" i="37"/>
  <c r="G69" i="37"/>
  <c r="C69" i="37"/>
  <c r="K68" i="37"/>
  <c r="H68" i="37"/>
  <c r="G68" i="37"/>
  <c r="C68" i="37"/>
  <c r="K67" i="37"/>
  <c r="H67" i="37"/>
  <c r="G67" i="37"/>
  <c r="C67" i="37"/>
  <c r="K66" i="37"/>
  <c r="H66" i="37"/>
  <c r="G66" i="37"/>
  <c r="C66" i="37"/>
  <c r="K65" i="37"/>
  <c r="H65" i="37"/>
  <c r="G65" i="37"/>
  <c r="C65" i="37"/>
  <c r="K64" i="37"/>
  <c r="H64" i="37"/>
  <c r="G64" i="37"/>
  <c r="C64" i="37"/>
  <c r="K63" i="37"/>
  <c r="H63" i="37"/>
  <c r="G63" i="37"/>
  <c r="C63" i="37"/>
  <c r="K62" i="37"/>
  <c r="H62" i="37"/>
  <c r="G62" i="37"/>
  <c r="C62" i="37"/>
  <c r="K61" i="37"/>
  <c r="H61" i="37"/>
  <c r="G61" i="37"/>
  <c r="C61" i="37"/>
  <c r="K60" i="37"/>
  <c r="H60" i="37"/>
  <c r="G60" i="37"/>
  <c r="C60" i="37"/>
  <c r="K59" i="37"/>
  <c r="H59" i="37"/>
  <c r="G59" i="37"/>
  <c r="C59" i="37"/>
  <c r="K58" i="37"/>
  <c r="H58" i="37"/>
  <c r="I58" i="37" s="1"/>
  <c r="G58" i="37"/>
  <c r="C58" i="37"/>
  <c r="K57" i="37"/>
  <c r="H57" i="37"/>
  <c r="I57" i="37" s="1"/>
  <c r="G57" i="37"/>
  <c r="C57" i="37"/>
  <c r="K56" i="37"/>
  <c r="H56" i="37"/>
  <c r="G56" i="37"/>
  <c r="C56" i="37"/>
  <c r="K55" i="37"/>
  <c r="H55" i="37"/>
  <c r="G55" i="37"/>
  <c r="C55" i="37"/>
  <c r="K54" i="37"/>
  <c r="H54" i="37"/>
  <c r="G54" i="37"/>
  <c r="C54" i="37"/>
  <c r="K53" i="37"/>
  <c r="H53" i="37"/>
  <c r="G53" i="37"/>
  <c r="C53" i="37"/>
  <c r="K52" i="37"/>
  <c r="H52" i="37"/>
  <c r="G52" i="37"/>
  <c r="C52" i="37"/>
  <c r="K51" i="37"/>
  <c r="H51" i="37"/>
  <c r="G51" i="37"/>
  <c r="C51" i="37"/>
  <c r="K50" i="37"/>
  <c r="H50" i="37"/>
  <c r="I50" i="37" s="1"/>
  <c r="G50" i="37"/>
  <c r="C50" i="37"/>
  <c r="K49" i="37"/>
  <c r="H49" i="37"/>
  <c r="G49" i="37"/>
  <c r="C49" i="37"/>
  <c r="K48" i="37"/>
  <c r="H48" i="37"/>
  <c r="I48" i="37" s="1"/>
  <c r="G48" i="37"/>
  <c r="C48" i="37"/>
  <c r="K47" i="37"/>
  <c r="H47" i="37"/>
  <c r="G47" i="37"/>
  <c r="C47" i="37"/>
  <c r="K46" i="37"/>
  <c r="H46" i="37"/>
  <c r="G46" i="37"/>
  <c r="C46" i="37"/>
  <c r="K45" i="37"/>
  <c r="H45" i="37"/>
  <c r="G45" i="37"/>
  <c r="C45" i="37"/>
  <c r="K44" i="37"/>
  <c r="H44" i="37"/>
  <c r="I44" i="37" s="1"/>
  <c r="G44" i="37"/>
  <c r="C44" i="37"/>
  <c r="K43" i="37"/>
  <c r="H43" i="37"/>
  <c r="G43" i="37"/>
  <c r="C43" i="37"/>
  <c r="K42" i="37"/>
  <c r="I42" i="37"/>
  <c r="H42" i="37"/>
  <c r="G42" i="37"/>
  <c r="C42" i="37"/>
  <c r="K41" i="37"/>
  <c r="H41" i="37"/>
  <c r="I41" i="37" s="1"/>
  <c r="G41" i="37"/>
  <c r="C41" i="37"/>
  <c r="K40" i="37"/>
  <c r="H40" i="37"/>
  <c r="G40" i="37"/>
  <c r="C40" i="37"/>
  <c r="K39" i="37"/>
  <c r="H39" i="37"/>
  <c r="G39" i="37"/>
  <c r="C39" i="37"/>
  <c r="K38" i="37"/>
  <c r="H38" i="37"/>
  <c r="G38" i="37"/>
  <c r="C38" i="37"/>
  <c r="K37" i="37"/>
  <c r="H37" i="37"/>
  <c r="I37" i="37" s="1"/>
  <c r="G37" i="37"/>
  <c r="C37" i="37"/>
  <c r="K36" i="37"/>
  <c r="H36" i="37"/>
  <c r="G36" i="37"/>
  <c r="C36" i="37"/>
  <c r="K35" i="37"/>
  <c r="H35" i="37"/>
  <c r="I35" i="37" s="1"/>
  <c r="G35" i="37"/>
  <c r="C35" i="37"/>
  <c r="K34" i="37"/>
  <c r="H34" i="37"/>
  <c r="G34" i="37"/>
  <c r="C34" i="37"/>
  <c r="K33" i="37"/>
  <c r="H33" i="37"/>
  <c r="G33" i="37"/>
  <c r="C33" i="37"/>
  <c r="K32" i="37"/>
  <c r="H32" i="37"/>
  <c r="G32" i="37"/>
  <c r="C32" i="37"/>
  <c r="K31" i="37"/>
  <c r="H31" i="37"/>
  <c r="G31" i="37"/>
  <c r="C31" i="37"/>
  <c r="K30" i="37"/>
  <c r="H30" i="37"/>
  <c r="G30" i="37"/>
  <c r="C30" i="37"/>
  <c r="K29" i="37"/>
  <c r="H29" i="37"/>
  <c r="I29" i="37" s="1"/>
  <c r="G29" i="37"/>
  <c r="C29" i="37"/>
  <c r="K28" i="37"/>
  <c r="H28" i="37"/>
  <c r="G28" i="37"/>
  <c r="C28" i="37"/>
  <c r="K27" i="37"/>
  <c r="H27" i="37"/>
  <c r="G27" i="37"/>
  <c r="C27" i="37"/>
  <c r="K26" i="37"/>
  <c r="H26" i="37"/>
  <c r="I26" i="37" s="1"/>
  <c r="G26" i="37"/>
  <c r="C26" i="37"/>
  <c r="K25" i="37"/>
  <c r="H25" i="37"/>
  <c r="G25" i="37"/>
  <c r="C25" i="37"/>
  <c r="K24" i="37"/>
  <c r="H24" i="37"/>
  <c r="G24" i="37"/>
  <c r="C24" i="37"/>
  <c r="K23" i="37"/>
  <c r="H23" i="37"/>
  <c r="G23" i="37"/>
  <c r="C23" i="37"/>
  <c r="K22" i="37"/>
  <c r="H22" i="37"/>
  <c r="G22" i="37"/>
  <c r="C22" i="37"/>
  <c r="K21" i="37"/>
  <c r="H21" i="37"/>
  <c r="G21" i="37"/>
  <c r="C21" i="37"/>
  <c r="K20" i="37"/>
  <c r="H20" i="37"/>
  <c r="G20" i="37"/>
  <c r="C20" i="37"/>
  <c r="K19" i="37"/>
  <c r="H19" i="37"/>
  <c r="G19" i="37"/>
  <c r="C19" i="37"/>
  <c r="K18" i="37"/>
  <c r="H18" i="37"/>
  <c r="G18" i="37"/>
  <c r="C18" i="37"/>
  <c r="K17" i="37"/>
  <c r="H17" i="37"/>
  <c r="G17" i="37"/>
  <c r="C17" i="37"/>
  <c r="K16" i="37"/>
  <c r="H16" i="37"/>
  <c r="G16" i="37"/>
  <c r="C16" i="37"/>
  <c r="K15" i="37"/>
  <c r="H15" i="37"/>
  <c r="G15" i="37"/>
  <c r="C15" i="37"/>
  <c r="K14" i="37"/>
  <c r="H14" i="37"/>
  <c r="G14" i="37"/>
  <c r="C14" i="37"/>
  <c r="K13" i="37"/>
  <c r="H13" i="37"/>
  <c r="G13" i="37"/>
  <c r="C13" i="37"/>
  <c r="K12" i="37"/>
  <c r="H12" i="37"/>
  <c r="G12" i="37"/>
  <c r="C12" i="37"/>
  <c r="K11" i="37"/>
  <c r="H11" i="37"/>
  <c r="G11" i="37"/>
  <c r="C11" i="37"/>
  <c r="K10" i="37"/>
  <c r="H10" i="37"/>
  <c r="I10" i="37" s="1"/>
  <c r="G10" i="37"/>
  <c r="C10" i="37"/>
  <c r="K9" i="37"/>
  <c r="H9" i="37"/>
  <c r="I9" i="37" s="1"/>
  <c r="G9" i="37"/>
  <c r="C9" i="37"/>
  <c r="K8" i="37"/>
  <c r="H8" i="37"/>
  <c r="G8" i="37"/>
  <c r="C8" i="37"/>
  <c r="K7" i="37"/>
  <c r="H7" i="37"/>
  <c r="I7" i="37" s="1"/>
  <c r="G7" i="37"/>
  <c r="C7" i="37"/>
  <c r="K6" i="37"/>
  <c r="H6" i="37"/>
  <c r="I103" i="37" s="1"/>
  <c r="G6" i="37"/>
  <c r="J90" i="37" s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6" i="2"/>
  <c r="J63" i="39" l="1"/>
  <c r="J94" i="39"/>
  <c r="J96" i="39"/>
  <c r="J98" i="39"/>
  <c r="J38" i="39"/>
  <c r="L38" i="39" s="1"/>
  <c r="F34" i="28" s="1"/>
  <c r="J40" i="39"/>
  <c r="J42" i="39"/>
  <c r="I92" i="39"/>
  <c r="I94" i="39"/>
  <c r="I102" i="39"/>
  <c r="J104" i="39"/>
  <c r="L104" i="39" s="1"/>
  <c r="F100" i="28" s="1"/>
  <c r="J13" i="39"/>
  <c r="J54" i="39"/>
  <c r="L54" i="39" s="1"/>
  <c r="F50" i="28" s="1"/>
  <c r="I69" i="39"/>
  <c r="I21" i="39"/>
  <c r="L21" i="39" s="1"/>
  <c r="F17" i="28" s="1"/>
  <c r="I27" i="39"/>
  <c r="I29" i="39"/>
  <c r="L29" i="39" s="1"/>
  <c r="F25" i="28" s="1"/>
  <c r="J64" i="39"/>
  <c r="J99" i="39"/>
  <c r="L99" i="39" s="1"/>
  <c r="F95" i="28" s="1"/>
  <c r="J101" i="39"/>
  <c r="L101" i="39" s="1"/>
  <c r="F97" i="28" s="1"/>
  <c r="J19" i="39"/>
  <c r="J27" i="39"/>
  <c r="J58" i="39"/>
  <c r="L85" i="39"/>
  <c r="F81" i="28" s="1"/>
  <c r="J8" i="39"/>
  <c r="L8" i="39" s="1"/>
  <c r="F4" i="28" s="1"/>
  <c r="J10" i="39"/>
  <c r="J12" i="39"/>
  <c r="J31" i="39"/>
  <c r="J35" i="39"/>
  <c r="J37" i="39"/>
  <c r="J43" i="39"/>
  <c r="I64" i="39"/>
  <c r="I66" i="39"/>
  <c r="I95" i="39"/>
  <c r="I97" i="39"/>
  <c r="I99" i="39"/>
  <c r="I101" i="39"/>
  <c r="J21" i="39"/>
  <c r="J56" i="39"/>
  <c r="J69" i="39"/>
  <c r="J87" i="39"/>
  <c r="J6" i="39"/>
  <c r="I12" i="39"/>
  <c r="I37" i="39"/>
  <c r="L37" i="39" s="1"/>
  <c r="F33" i="28" s="1"/>
  <c r="I43" i="39"/>
  <c r="L43" i="39" s="1"/>
  <c r="F39" i="28" s="1"/>
  <c r="I45" i="39"/>
  <c r="L45" i="39" s="1"/>
  <c r="F41" i="28" s="1"/>
  <c r="J66" i="39"/>
  <c r="I68" i="39"/>
  <c r="J70" i="39"/>
  <c r="J78" i="39"/>
  <c r="L78" i="39" s="1"/>
  <c r="F74" i="28" s="1"/>
  <c r="J80" i="39"/>
  <c r="J82" i="39"/>
  <c r="L82" i="39" s="1"/>
  <c r="F78" i="28" s="1"/>
  <c r="J19" i="38"/>
  <c r="J27" i="38"/>
  <c r="J42" i="38"/>
  <c r="J90" i="38"/>
  <c r="L90" i="38" s="1"/>
  <c r="E86" i="28" s="1"/>
  <c r="I15" i="38"/>
  <c r="I17" i="38"/>
  <c r="J35" i="38"/>
  <c r="J77" i="38"/>
  <c r="L77" i="38" s="1"/>
  <c r="E73" i="28" s="1"/>
  <c r="J94" i="38"/>
  <c r="J70" i="38"/>
  <c r="J83" i="38"/>
  <c r="I14" i="38"/>
  <c r="I18" i="38"/>
  <c r="L18" i="38" s="1"/>
  <c r="E14" i="28" s="1"/>
  <c r="I20" i="38"/>
  <c r="I26" i="38"/>
  <c r="I28" i="38"/>
  <c r="J67" i="38"/>
  <c r="L67" i="38" s="1"/>
  <c r="E63" i="28" s="1"/>
  <c r="J10" i="38"/>
  <c r="J37" i="38"/>
  <c r="J43" i="38"/>
  <c r="L43" i="38" s="1"/>
  <c r="E39" i="28" s="1"/>
  <c r="J45" i="38"/>
  <c r="L45" i="38" s="1"/>
  <c r="E41" i="28" s="1"/>
  <c r="J47" i="38"/>
  <c r="J53" i="38"/>
  <c r="L53" i="38" s="1"/>
  <c r="E49" i="28" s="1"/>
  <c r="J91" i="38"/>
  <c r="L91" i="38" s="1"/>
  <c r="E87" i="28" s="1"/>
  <c r="J102" i="38"/>
  <c r="J18" i="38"/>
  <c r="J22" i="38"/>
  <c r="J26" i="38"/>
  <c r="L26" i="38" s="1"/>
  <c r="E22" i="28" s="1"/>
  <c r="J30" i="38"/>
  <c r="I43" i="38"/>
  <c r="I45" i="38"/>
  <c r="I47" i="38"/>
  <c r="L47" i="38" s="1"/>
  <c r="E43" i="28" s="1"/>
  <c r="I49" i="38"/>
  <c r="I51" i="38"/>
  <c r="I53" i="38"/>
  <c r="I57" i="38"/>
  <c r="J80" i="38"/>
  <c r="L80" i="38" s="1"/>
  <c r="E76" i="28" s="1"/>
  <c r="I91" i="38"/>
  <c r="J99" i="38"/>
  <c r="L99" i="38" s="1"/>
  <c r="E95" i="28" s="1"/>
  <c r="J38" i="38"/>
  <c r="I67" i="38"/>
  <c r="J84" i="38"/>
  <c r="J86" i="38"/>
  <c r="J103" i="38"/>
  <c r="L103" i="38" s="1"/>
  <c r="E99" i="28" s="1"/>
  <c r="I55" i="38"/>
  <c r="I42" i="38"/>
  <c r="J44" i="38"/>
  <c r="L44" i="38" s="1"/>
  <c r="E40" i="28" s="1"/>
  <c r="J46" i="38"/>
  <c r="J50" i="38"/>
  <c r="J56" i="38"/>
  <c r="J58" i="38"/>
  <c r="I69" i="38"/>
  <c r="I84" i="38"/>
  <c r="J92" i="38"/>
  <c r="I103" i="38"/>
  <c r="I105" i="38"/>
  <c r="J13" i="37"/>
  <c r="J21" i="37"/>
  <c r="I60" i="37"/>
  <c r="I64" i="37"/>
  <c r="I66" i="37"/>
  <c r="J102" i="37"/>
  <c r="I13" i="37"/>
  <c r="L13" i="37" s="1"/>
  <c r="D9" i="28" s="1"/>
  <c r="I19" i="37"/>
  <c r="I21" i="37"/>
  <c r="I25" i="37"/>
  <c r="J29" i="37"/>
  <c r="I76" i="37"/>
  <c r="I80" i="37"/>
  <c r="I82" i="37"/>
  <c r="I88" i="37"/>
  <c r="I90" i="37"/>
  <c r="I96" i="37"/>
  <c r="I98" i="37"/>
  <c r="J22" i="37"/>
  <c r="I61" i="37"/>
  <c r="L61" i="37" s="1"/>
  <c r="D57" i="28" s="1"/>
  <c r="I67" i="37"/>
  <c r="I69" i="37"/>
  <c r="I73" i="37"/>
  <c r="J77" i="37"/>
  <c r="L77" i="37" s="1"/>
  <c r="D73" i="28" s="1"/>
  <c r="J87" i="37"/>
  <c r="I53" i="37"/>
  <c r="J61" i="37"/>
  <c r="I12" i="37"/>
  <c r="I18" i="37"/>
  <c r="I77" i="37"/>
  <c r="I85" i="37"/>
  <c r="I93" i="37"/>
  <c r="I99" i="37"/>
  <c r="I101" i="37"/>
  <c r="J45" i="37"/>
  <c r="I45" i="37"/>
  <c r="L45" i="37" s="1"/>
  <c r="D41" i="28" s="1"/>
  <c r="I51" i="37"/>
  <c r="I16" i="37"/>
  <c r="J38" i="37"/>
  <c r="L38" i="37" s="1"/>
  <c r="D34" i="28" s="1"/>
  <c r="I28" i="37"/>
  <c r="I32" i="37"/>
  <c r="I34" i="37"/>
  <c r="J54" i="37"/>
  <c r="L77" i="40"/>
  <c r="L21" i="40"/>
  <c r="L13" i="40"/>
  <c r="L58" i="40"/>
  <c r="L42" i="40"/>
  <c r="I11" i="40"/>
  <c r="I23" i="40"/>
  <c r="I25" i="40"/>
  <c r="L30" i="40"/>
  <c r="I32" i="40"/>
  <c r="I39" i="40"/>
  <c r="I41" i="40"/>
  <c r="I48" i="40"/>
  <c r="I55" i="40"/>
  <c r="I57" i="40"/>
  <c r="I62" i="40"/>
  <c r="L64" i="40"/>
  <c r="I69" i="40"/>
  <c r="L69" i="40" s="1"/>
  <c r="L74" i="40"/>
  <c r="I76" i="40"/>
  <c r="I88" i="40"/>
  <c r="L8" i="40"/>
  <c r="I20" i="40"/>
  <c r="L20" i="40" s="1"/>
  <c r="I27" i="40"/>
  <c r="L27" i="40" s="1"/>
  <c r="I36" i="40"/>
  <c r="L36" i="40" s="1"/>
  <c r="I43" i="40"/>
  <c r="L43" i="40" s="1"/>
  <c r="I52" i="40"/>
  <c r="L59" i="40"/>
  <c r="I64" i="40"/>
  <c r="I83" i="40"/>
  <c r="L83" i="40" s="1"/>
  <c r="I95" i="40"/>
  <c r="L95" i="40" s="1"/>
  <c r="I97" i="40"/>
  <c r="I102" i="40"/>
  <c r="L104" i="40"/>
  <c r="J6" i="40"/>
  <c r="I8" i="40"/>
  <c r="J10" i="40"/>
  <c r="L10" i="40" s="1"/>
  <c r="J15" i="40"/>
  <c r="L15" i="40" s="1"/>
  <c r="I59" i="40"/>
  <c r="J68" i="40"/>
  <c r="I71" i="40"/>
  <c r="L71" i="40" s="1"/>
  <c r="I73" i="40"/>
  <c r="I78" i="40"/>
  <c r="J80" i="40"/>
  <c r="I92" i="40"/>
  <c r="J99" i="40"/>
  <c r="L99" i="40" s="1"/>
  <c r="I104" i="40"/>
  <c r="L26" i="40"/>
  <c r="I12" i="40"/>
  <c r="I24" i="40"/>
  <c r="L24" i="40" s="1"/>
  <c r="I40" i="40"/>
  <c r="I47" i="40"/>
  <c r="L47" i="40" s="1"/>
  <c r="I87" i="40"/>
  <c r="L87" i="40" s="1"/>
  <c r="I94" i="40"/>
  <c r="J7" i="40"/>
  <c r="L7" i="40" s="1"/>
  <c r="I19" i="40"/>
  <c r="L19" i="40" s="1"/>
  <c r="I28" i="40"/>
  <c r="I35" i="40"/>
  <c r="L35" i="40" s="1"/>
  <c r="I44" i="40"/>
  <c r="I51" i="40"/>
  <c r="J60" i="40"/>
  <c r="I63" i="40"/>
  <c r="L63" i="40" s="1"/>
  <c r="I65" i="40"/>
  <c r="I70" i="40"/>
  <c r="J72" i="40"/>
  <c r="J82" i="40"/>
  <c r="L82" i="40" s="1"/>
  <c r="I84" i="40"/>
  <c r="J91" i="40"/>
  <c r="L91" i="40" s="1"/>
  <c r="I96" i="40"/>
  <c r="L96" i="40" s="1"/>
  <c r="J101" i="40"/>
  <c r="L101" i="40" s="1"/>
  <c r="J103" i="40"/>
  <c r="L103" i="40" s="1"/>
  <c r="L12" i="40"/>
  <c r="L28" i="40"/>
  <c r="I33" i="40"/>
  <c r="I49" i="40"/>
  <c r="I75" i="40"/>
  <c r="L75" i="40" s="1"/>
  <c r="I89" i="40"/>
  <c r="I7" i="40"/>
  <c r="I9" i="40"/>
  <c r="L9" i="40" s="1"/>
  <c r="I14" i="40"/>
  <c r="J16" i="40"/>
  <c r="L16" i="40" s="1"/>
  <c r="I60" i="40"/>
  <c r="J67" i="40"/>
  <c r="L67" i="40" s="1"/>
  <c r="I72" i="40"/>
  <c r="J79" i="40"/>
  <c r="I91" i="40"/>
  <c r="I103" i="40"/>
  <c r="I105" i="40"/>
  <c r="L40" i="40"/>
  <c r="L66" i="40"/>
  <c r="L78" i="40"/>
  <c r="I31" i="40"/>
  <c r="L31" i="40" s="1"/>
  <c r="L51" i="40"/>
  <c r="I56" i="40"/>
  <c r="L56" i="40" s="1"/>
  <c r="J9" i="40"/>
  <c r="J11" i="40"/>
  <c r="L11" i="40" s="1"/>
  <c r="J14" i="40"/>
  <c r="L14" i="40" s="1"/>
  <c r="I16" i="40"/>
  <c r="J18" i="40"/>
  <c r="L18" i="40" s="1"/>
  <c r="J23" i="40"/>
  <c r="I30" i="40"/>
  <c r="J32" i="40"/>
  <c r="L32" i="40" s="1"/>
  <c r="J34" i="40"/>
  <c r="L34" i="40" s="1"/>
  <c r="J39" i="40"/>
  <c r="L39" i="40" s="1"/>
  <c r="I46" i="40"/>
  <c r="L46" i="40" s="1"/>
  <c r="J48" i="40"/>
  <c r="J50" i="40"/>
  <c r="L50" i="40" s="1"/>
  <c r="J55" i="40"/>
  <c r="L55" i="40" s="1"/>
  <c r="I67" i="40"/>
  <c r="I79" i="40"/>
  <c r="I81" i="40"/>
  <c r="I86" i="40"/>
  <c r="L86" i="40" s="1"/>
  <c r="J88" i="40"/>
  <c r="L88" i="40" s="1"/>
  <c r="I100" i="40"/>
  <c r="I31" i="39"/>
  <c r="I33" i="39"/>
  <c r="I50" i="39"/>
  <c r="I52" i="39"/>
  <c r="I54" i="39"/>
  <c r="I56" i="39"/>
  <c r="L56" i="39" s="1"/>
  <c r="F52" i="28" s="1"/>
  <c r="I58" i="39"/>
  <c r="L58" i="39" s="1"/>
  <c r="F54" i="28" s="1"/>
  <c r="I87" i="39"/>
  <c r="L87" i="39" s="1"/>
  <c r="F83" i="28" s="1"/>
  <c r="I89" i="39"/>
  <c r="I13" i="39"/>
  <c r="I53" i="39"/>
  <c r="L53" i="39" s="1"/>
  <c r="F49" i="28" s="1"/>
  <c r="I59" i="39"/>
  <c r="L59" i="39" s="1"/>
  <c r="F55" i="28" s="1"/>
  <c r="I61" i="39"/>
  <c r="L61" i="39" s="1"/>
  <c r="F57" i="28" s="1"/>
  <c r="I15" i="39"/>
  <c r="L15" i="39" s="1"/>
  <c r="F11" i="28" s="1"/>
  <c r="I17" i="39"/>
  <c r="L17" i="39" s="1"/>
  <c r="F13" i="28" s="1"/>
  <c r="I34" i="39"/>
  <c r="I36" i="39"/>
  <c r="I38" i="39"/>
  <c r="I40" i="39"/>
  <c r="L40" i="39" s="1"/>
  <c r="F36" i="28" s="1"/>
  <c r="I42" i="39"/>
  <c r="I90" i="39"/>
  <c r="L90" i="39" s="1"/>
  <c r="F86" i="28" s="1"/>
  <c r="L77" i="39"/>
  <c r="F73" i="28" s="1"/>
  <c r="L66" i="39"/>
  <c r="F62" i="28" s="1"/>
  <c r="J7" i="39"/>
  <c r="I19" i="39"/>
  <c r="I28" i="39"/>
  <c r="I35" i="39"/>
  <c r="I44" i="39"/>
  <c r="I51" i="39"/>
  <c r="I63" i="39"/>
  <c r="L63" i="39" s="1"/>
  <c r="F59" i="28" s="1"/>
  <c r="I65" i="39"/>
  <c r="I70" i="39"/>
  <c r="L70" i="39" s="1"/>
  <c r="F66" i="28" s="1"/>
  <c r="J72" i="39"/>
  <c r="I84" i="39"/>
  <c r="J91" i="39"/>
  <c r="I96" i="39"/>
  <c r="L96" i="39" s="1"/>
  <c r="F92" i="28" s="1"/>
  <c r="J103" i="39"/>
  <c r="L103" i="39" s="1"/>
  <c r="F99" i="28" s="1"/>
  <c r="L10" i="39"/>
  <c r="F6" i="28" s="1"/>
  <c r="L26" i="39"/>
  <c r="F22" i="28" s="1"/>
  <c r="L42" i="39"/>
  <c r="F38" i="28" s="1"/>
  <c r="I7" i="39"/>
  <c r="I9" i="39"/>
  <c r="I14" i="39"/>
  <c r="J16" i="39"/>
  <c r="I60" i="39"/>
  <c r="J67" i="39"/>
  <c r="I72" i="39"/>
  <c r="J79" i="39"/>
  <c r="L79" i="39" s="1"/>
  <c r="F75" i="28" s="1"/>
  <c r="I91" i="39"/>
  <c r="I98" i="39"/>
  <c r="I103" i="39"/>
  <c r="I105" i="39"/>
  <c r="L105" i="39" s="1"/>
  <c r="F101" i="28" s="1"/>
  <c r="L51" i="39"/>
  <c r="F47" i="28" s="1"/>
  <c r="J9" i="39"/>
  <c r="J11" i="39"/>
  <c r="J14" i="39"/>
  <c r="I16" i="39"/>
  <c r="J18" i="39"/>
  <c r="L18" i="39" s="1"/>
  <c r="F14" i="28" s="1"/>
  <c r="J23" i="39"/>
  <c r="I30" i="39"/>
  <c r="L30" i="39" s="1"/>
  <c r="F26" i="28" s="1"/>
  <c r="J32" i="39"/>
  <c r="J34" i="39"/>
  <c r="L34" i="39" s="1"/>
  <c r="F30" i="28" s="1"/>
  <c r="J39" i="39"/>
  <c r="I46" i="39"/>
  <c r="L46" i="39" s="1"/>
  <c r="F42" i="28" s="1"/>
  <c r="J48" i="39"/>
  <c r="L48" i="39" s="1"/>
  <c r="F44" i="28" s="1"/>
  <c r="J50" i="39"/>
  <c r="J55" i="39"/>
  <c r="I67" i="39"/>
  <c r="I74" i="39"/>
  <c r="I79" i="39"/>
  <c r="I81" i="39"/>
  <c r="I86" i="39"/>
  <c r="J88" i="39"/>
  <c r="L88" i="39" s="1"/>
  <c r="F84" i="28" s="1"/>
  <c r="I93" i="39"/>
  <c r="I100" i="39"/>
  <c r="I11" i="39"/>
  <c r="L11" i="39" s="1"/>
  <c r="F7" i="28" s="1"/>
  <c r="L20" i="39"/>
  <c r="F16" i="28" s="1"/>
  <c r="I23" i="39"/>
  <c r="I25" i="39"/>
  <c r="L27" i="39"/>
  <c r="F23" i="28" s="1"/>
  <c r="I32" i="39"/>
  <c r="I39" i="39"/>
  <c r="I41" i="39"/>
  <c r="I48" i="39"/>
  <c r="I55" i="39"/>
  <c r="I57" i="39"/>
  <c r="I62" i="39"/>
  <c r="L64" i="39"/>
  <c r="F60" i="28" s="1"/>
  <c r="J74" i="39"/>
  <c r="I76" i="39"/>
  <c r="J83" i="39"/>
  <c r="L83" i="39" s="1"/>
  <c r="F79" i="28" s="1"/>
  <c r="J86" i="39"/>
  <c r="I88" i="39"/>
  <c r="J93" i="39"/>
  <c r="J95" i="39"/>
  <c r="L95" i="39" s="1"/>
  <c r="F91" i="28" s="1"/>
  <c r="I61" i="38"/>
  <c r="I78" i="38"/>
  <c r="I80" i="38"/>
  <c r="I82" i="38"/>
  <c r="L82" i="38" s="1"/>
  <c r="E78" i="28" s="1"/>
  <c r="I99" i="38"/>
  <c r="L56" i="38"/>
  <c r="E52" i="28" s="1"/>
  <c r="L69" i="38"/>
  <c r="E65" i="28" s="1"/>
  <c r="I21" i="38"/>
  <c r="I23" i="38"/>
  <c r="I25" i="38"/>
  <c r="I44" i="38"/>
  <c r="I46" i="38"/>
  <c r="L46" i="38" s="1"/>
  <c r="E42" i="28" s="1"/>
  <c r="I50" i="38"/>
  <c r="I52" i="38"/>
  <c r="I54" i="38"/>
  <c r="I56" i="38"/>
  <c r="I58" i="38"/>
  <c r="I75" i="38"/>
  <c r="I77" i="38"/>
  <c r="I92" i="38"/>
  <c r="L92" i="38" s="1"/>
  <c r="E88" i="28" s="1"/>
  <c r="I29" i="38"/>
  <c r="I31" i="38"/>
  <c r="I33" i="38"/>
  <c r="I96" i="38"/>
  <c r="I98" i="38"/>
  <c r="I6" i="38"/>
  <c r="I8" i="38"/>
  <c r="I10" i="38"/>
  <c r="L10" i="38" s="1"/>
  <c r="E6" i="28" s="1"/>
  <c r="I12" i="38"/>
  <c r="I37" i="38"/>
  <c r="L37" i="38" s="1"/>
  <c r="E33" i="28" s="1"/>
  <c r="I64" i="38"/>
  <c r="I66" i="38"/>
  <c r="L42" i="38"/>
  <c r="E38" i="28" s="1"/>
  <c r="J13" i="38"/>
  <c r="L13" i="38" s="1"/>
  <c r="E9" i="28" s="1"/>
  <c r="J21" i="38"/>
  <c r="L21" i="38" s="1"/>
  <c r="E17" i="28" s="1"/>
  <c r="J29" i="38"/>
  <c r="J34" i="38"/>
  <c r="L34" i="38" s="1"/>
  <c r="E30" i="28" s="1"/>
  <c r="J39" i="38"/>
  <c r="J72" i="38"/>
  <c r="J75" i="38"/>
  <c r="L75" i="38" s="1"/>
  <c r="E71" i="28" s="1"/>
  <c r="J78" i="38"/>
  <c r="J87" i="38"/>
  <c r="L87" i="38" s="1"/>
  <c r="E83" i="28" s="1"/>
  <c r="J7" i="38"/>
  <c r="L7" i="38" s="1"/>
  <c r="E3" i="28" s="1"/>
  <c r="J12" i="38"/>
  <c r="J15" i="38"/>
  <c r="J20" i="38"/>
  <c r="L20" i="38" s="1"/>
  <c r="E16" i="28" s="1"/>
  <c r="J23" i="38"/>
  <c r="L23" i="38" s="1"/>
  <c r="E19" i="28" s="1"/>
  <c r="J28" i="38"/>
  <c r="L28" i="38" s="1"/>
  <c r="E24" i="28" s="1"/>
  <c r="J31" i="38"/>
  <c r="I36" i="38"/>
  <c r="I39" i="38"/>
  <c r="I41" i="38"/>
  <c r="I59" i="38"/>
  <c r="I62" i="38"/>
  <c r="J64" i="38"/>
  <c r="L64" i="38" s="1"/>
  <c r="E60" i="28" s="1"/>
  <c r="I72" i="38"/>
  <c r="I87" i="38"/>
  <c r="I89" i="38"/>
  <c r="I94" i="38"/>
  <c r="L94" i="38" s="1"/>
  <c r="E90" i="28" s="1"/>
  <c r="J96" i="38"/>
  <c r="J9" i="38"/>
  <c r="L9" i="38" s="1"/>
  <c r="E5" i="28" s="1"/>
  <c r="J25" i="38"/>
  <c r="J79" i="38"/>
  <c r="L79" i="38" s="1"/>
  <c r="E75" i="28" s="1"/>
  <c r="I35" i="38"/>
  <c r="L35" i="38" s="1"/>
  <c r="E31" i="28" s="1"/>
  <c r="I38" i="38"/>
  <c r="J40" i="38"/>
  <c r="I48" i="38"/>
  <c r="J61" i="38"/>
  <c r="J66" i="38"/>
  <c r="J68" i="38"/>
  <c r="J71" i="38"/>
  <c r="I76" i="38"/>
  <c r="I79" i="38"/>
  <c r="I81" i="38"/>
  <c r="I86" i="38"/>
  <c r="L86" i="38" s="1"/>
  <c r="E82" i="28" s="1"/>
  <c r="J88" i="38"/>
  <c r="J98" i="38"/>
  <c r="J51" i="38"/>
  <c r="L51" i="38" s="1"/>
  <c r="E47" i="28" s="1"/>
  <c r="J54" i="38"/>
  <c r="J76" i="38"/>
  <c r="L76" i="38" s="1"/>
  <c r="E72" i="28" s="1"/>
  <c r="J8" i="38"/>
  <c r="J16" i="38"/>
  <c r="I19" i="38"/>
  <c r="L19" i="38" s="1"/>
  <c r="E15" i="28" s="1"/>
  <c r="I22" i="38"/>
  <c r="J24" i="38"/>
  <c r="I27" i="38"/>
  <c r="I30" i="38"/>
  <c r="J32" i="38"/>
  <c r="L32" i="38" s="1"/>
  <c r="E28" i="28" s="1"/>
  <c r="I40" i="38"/>
  <c r="J60" i="38"/>
  <c r="J63" i="38"/>
  <c r="I68" i="38"/>
  <c r="I71" i="38"/>
  <c r="I73" i="38"/>
  <c r="I88" i="38"/>
  <c r="L88" i="38" s="1"/>
  <c r="E84" i="28" s="1"/>
  <c r="I93" i="38"/>
  <c r="J95" i="38"/>
  <c r="I100" i="38"/>
  <c r="J105" i="38"/>
  <c r="L105" i="38" s="1"/>
  <c r="E101" i="28" s="1"/>
  <c r="J17" i="38"/>
  <c r="L17" i="38" s="1"/>
  <c r="E13" i="28" s="1"/>
  <c r="J48" i="38"/>
  <c r="J74" i="38"/>
  <c r="L74" i="38" s="1"/>
  <c r="E70" i="28" s="1"/>
  <c r="J6" i="38"/>
  <c r="J11" i="38"/>
  <c r="L11" i="38" s="1"/>
  <c r="E7" i="28" s="1"/>
  <c r="J14" i="38"/>
  <c r="I16" i="38"/>
  <c r="I24" i="38"/>
  <c r="I32" i="38"/>
  <c r="J52" i="38"/>
  <c r="J55" i="38"/>
  <c r="I60" i="38"/>
  <c r="I63" i="38"/>
  <c r="I65" i="38"/>
  <c r="I83" i="38"/>
  <c r="L83" i="38" s="1"/>
  <c r="E79" i="28" s="1"/>
  <c r="I95" i="38"/>
  <c r="I97" i="38"/>
  <c r="I102" i="38"/>
  <c r="J104" i="38"/>
  <c r="L104" i="38" s="1"/>
  <c r="E100" i="28" s="1"/>
  <c r="L69" i="37"/>
  <c r="D65" i="28" s="1"/>
  <c r="L85" i="37"/>
  <c r="D81" i="28" s="1"/>
  <c r="L21" i="37"/>
  <c r="D17" i="28" s="1"/>
  <c r="L29" i="37"/>
  <c r="D25" i="28" s="1"/>
  <c r="L37" i="37"/>
  <c r="D33" i="28" s="1"/>
  <c r="L90" i="37"/>
  <c r="D86" i="28" s="1"/>
  <c r="J14" i="37"/>
  <c r="J20" i="37"/>
  <c r="J27" i="37"/>
  <c r="L27" i="37" s="1"/>
  <c r="D23" i="28" s="1"/>
  <c r="J30" i="37"/>
  <c r="J36" i="37"/>
  <c r="J46" i="37"/>
  <c r="L46" i="37" s="1"/>
  <c r="D42" i="28" s="1"/>
  <c r="J52" i="37"/>
  <c r="L52" i="37" s="1"/>
  <c r="D48" i="28" s="1"/>
  <c r="J59" i="37"/>
  <c r="L59" i="37" s="1"/>
  <c r="D55" i="28" s="1"/>
  <c r="J62" i="37"/>
  <c r="J68" i="37"/>
  <c r="L68" i="37" s="1"/>
  <c r="D64" i="28" s="1"/>
  <c r="J75" i="37"/>
  <c r="J85" i="37"/>
  <c r="J83" i="37"/>
  <c r="L83" i="37" s="1"/>
  <c r="D79" i="28" s="1"/>
  <c r="J86" i="37"/>
  <c r="L86" i="37" s="1"/>
  <c r="D82" i="28" s="1"/>
  <c r="J92" i="37"/>
  <c r="L92" i="37" s="1"/>
  <c r="D88" i="28" s="1"/>
  <c r="J7" i="37"/>
  <c r="L7" i="37" s="1"/>
  <c r="D3" i="28" s="1"/>
  <c r="I83" i="37"/>
  <c r="I92" i="37"/>
  <c r="J103" i="37"/>
  <c r="L103" i="37" s="1"/>
  <c r="D99" i="28" s="1"/>
  <c r="J105" i="37"/>
  <c r="J9" i="37"/>
  <c r="L9" i="37" s="1"/>
  <c r="D5" i="28" s="1"/>
  <c r="I14" i="37"/>
  <c r="L14" i="37" s="1"/>
  <c r="D10" i="28" s="1"/>
  <c r="J16" i="37"/>
  <c r="L16" i="37" s="1"/>
  <c r="D12" i="28" s="1"/>
  <c r="J18" i="37"/>
  <c r="J23" i="37"/>
  <c r="J25" i="37"/>
  <c r="L25" i="37" s="1"/>
  <c r="D21" i="28" s="1"/>
  <c r="I30" i="37"/>
  <c r="J32" i="37"/>
  <c r="L32" i="37" s="1"/>
  <c r="D28" i="28" s="1"/>
  <c r="J34" i="37"/>
  <c r="L34" i="37" s="1"/>
  <c r="D30" i="28" s="1"/>
  <c r="J37" i="37"/>
  <c r="J39" i="37"/>
  <c r="J41" i="37"/>
  <c r="L41" i="37" s="1"/>
  <c r="D37" i="28" s="1"/>
  <c r="I46" i="37"/>
  <c r="J48" i="37"/>
  <c r="L48" i="37" s="1"/>
  <c r="D44" i="28" s="1"/>
  <c r="J50" i="37"/>
  <c r="L50" i="37" s="1"/>
  <c r="D46" i="28" s="1"/>
  <c r="J53" i="37"/>
  <c r="J55" i="37"/>
  <c r="J57" i="37"/>
  <c r="L57" i="37" s="1"/>
  <c r="D53" i="28" s="1"/>
  <c r="I62" i="37"/>
  <c r="L62" i="37" s="1"/>
  <c r="D58" i="28" s="1"/>
  <c r="J64" i="37"/>
  <c r="L64" i="37" s="1"/>
  <c r="D60" i="28" s="1"/>
  <c r="J66" i="37"/>
  <c r="J69" i="37"/>
  <c r="J71" i="37"/>
  <c r="J73" i="37"/>
  <c r="I78" i="37"/>
  <c r="L78" i="37" s="1"/>
  <c r="D74" i="28" s="1"/>
  <c r="J80" i="37"/>
  <c r="I94" i="37"/>
  <c r="J96" i="37"/>
  <c r="L96" i="37" s="1"/>
  <c r="D92" i="28" s="1"/>
  <c r="J98" i="37"/>
  <c r="I105" i="37"/>
  <c r="L105" i="37" s="1"/>
  <c r="D101" i="28" s="1"/>
  <c r="J11" i="37"/>
  <c r="J78" i="37"/>
  <c r="I43" i="37"/>
  <c r="I100" i="37"/>
  <c r="I6" i="37"/>
  <c r="J82" i="37"/>
  <c r="L82" i="37" s="1"/>
  <c r="D78" i="28" s="1"/>
  <c r="I84" i="37"/>
  <c r="I91" i="37"/>
  <c r="I102" i="37"/>
  <c r="J104" i="37"/>
  <c r="J43" i="37"/>
  <c r="J6" i="37"/>
  <c r="J8" i="37"/>
  <c r="J15" i="37"/>
  <c r="J26" i="37"/>
  <c r="L26" i="37" s="1"/>
  <c r="D22" i="28" s="1"/>
  <c r="J33" i="37"/>
  <c r="I38" i="37"/>
  <c r="J40" i="37"/>
  <c r="J42" i="37"/>
  <c r="L42" i="37" s="1"/>
  <c r="D38" i="28" s="1"/>
  <c r="J47" i="37"/>
  <c r="J49" i="37"/>
  <c r="L49" i="37" s="1"/>
  <c r="D45" i="28" s="1"/>
  <c r="I54" i="37"/>
  <c r="L54" i="37" s="1"/>
  <c r="D50" i="28" s="1"/>
  <c r="J56" i="37"/>
  <c r="J58" i="37"/>
  <c r="L58" i="37" s="1"/>
  <c r="D54" i="28" s="1"/>
  <c r="J63" i="37"/>
  <c r="J65" i="37"/>
  <c r="I70" i="37"/>
  <c r="L70" i="37" s="1"/>
  <c r="D66" i="28" s="1"/>
  <c r="J72" i="37"/>
  <c r="J74" i="37"/>
  <c r="L74" i="37" s="1"/>
  <c r="D70" i="28" s="1"/>
  <c r="J79" i="37"/>
  <c r="J81" i="37"/>
  <c r="J95" i="37"/>
  <c r="J97" i="37"/>
  <c r="L97" i="37" s="1"/>
  <c r="D93" i="28" s="1"/>
  <c r="I104" i="37"/>
  <c r="J89" i="37"/>
  <c r="L89" i="37" s="1"/>
  <c r="D85" i="28" s="1"/>
  <c r="J94" i="37"/>
  <c r="J100" i="37"/>
  <c r="L100" i="37" s="1"/>
  <c r="D96" i="28" s="1"/>
  <c r="I11" i="37"/>
  <c r="L11" i="37" s="1"/>
  <c r="D7" i="28" s="1"/>
  <c r="I20" i="37"/>
  <c r="I27" i="37"/>
  <c r="I36" i="37"/>
  <c r="I52" i="37"/>
  <c r="I59" i="37"/>
  <c r="I68" i="37"/>
  <c r="I75" i="37"/>
  <c r="L75" i="37" s="1"/>
  <c r="D71" i="28" s="1"/>
  <c r="J84" i="37"/>
  <c r="I89" i="37"/>
  <c r="J91" i="37"/>
  <c r="L91" i="37" s="1"/>
  <c r="D87" i="28" s="1"/>
  <c r="J10" i="37"/>
  <c r="L10" i="37" s="1"/>
  <c r="D6" i="28" s="1"/>
  <c r="J17" i="37"/>
  <c r="I22" i="37"/>
  <c r="J24" i="37"/>
  <c r="L24" i="37" s="1"/>
  <c r="D20" i="28" s="1"/>
  <c r="J31" i="37"/>
  <c r="I8" i="37"/>
  <c r="J12" i="37"/>
  <c r="I17" i="37"/>
  <c r="L17" i="37" s="1"/>
  <c r="D13" i="28" s="1"/>
  <c r="J19" i="37"/>
  <c r="L19" i="37" s="1"/>
  <c r="D15" i="28" s="1"/>
  <c r="I24" i="37"/>
  <c r="J28" i="37"/>
  <c r="I33" i="37"/>
  <c r="J35" i="37"/>
  <c r="L35" i="37" s="1"/>
  <c r="D31" i="28" s="1"/>
  <c r="I40" i="37"/>
  <c r="J44" i="37"/>
  <c r="L44" i="37" s="1"/>
  <c r="D40" i="28" s="1"/>
  <c r="I49" i="37"/>
  <c r="J51" i="37"/>
  <c r="I56" i="37"/>
  <c r="J60" i="37"/>
  <c r="I65" i="37"/>
  <c r="L65" i="37" s="1"/>
  <c r="D61" i="28" s="1"/>
  <c r="J67" i="37"/>
  <c r="I72" i="37"/>
  <c r="J76" i="37"/>
  <c r="I81" i="37"/>
  <c r="L81" i="37" s="1"/>
  <c r="D77" i="28" s="1"/>
  <c r="I86" i="37"/>
  <c r="J88" i="37"/>
  <c r="I97" i="37"/>
  <c r="J99" i="37"/>
  <c r="L99" i="37" s="1"/>
  <c r="D95" i="28" s="1"/>
  <c r="L62" i="40"/>
  <c r="L68" i="40"/>
  <c r="L80" i="40"/>
  <c r="L102" i="40"/>
  <c r="L94" i="40"/>
  <c r="L22" i="40"/>
  <c r="L70" i="40"/>
  <c r="L17" i="40"/>
  <c r="L38" i="40"/>
  <c r="L54" i="40"/>
  <c r="L105" i="40"/>
  <c r="L23" i="40"/>
  <c r="L48" i="40"/>
  <c r="J44" i="40"/>
  <c r="J52" i="40"/>
  <c r="L52" i="40" s="1"/>
  <c r="J76" i="40"/>
  <c r="L76" i="40" s="1"/>
  <c r="J84" i="40"/>
  <c r="J92" i="40"/>
  <c r="L92" i="40" s="1"/>
  <c r="J100" i="40"/>
  <c r="L100" i="40" s="1"/>
  <c r="J25" i="40"/>
  <c r="L25" i="40" s="1"/>
  <c r="J33" i="40"/>
  <c r="L33" i="40" s="1"/>
  <c r="J41" i="40"/>
  <c r="J49" i="40"/>
  <c r="L49" i="40" s="1"/>
  <c r="J57" i="40"/>
  <c r="L57" i="40" s="1"/>
  <c r="J65" i="40"/>
  <c r="J73" i="40"/>
  <c r="J81" i="40"/>
  <c r="L81" i="40" s="1"/>
  <c r="J89" i="40"/>
  <c r="J97" i="40"/>
  <c r="L97" i="40" s="1"/>
  <c r="L62" i="39"/>
  <c r="F58" i="28" s="1"/>
  <c r="L80" i="39"/>
  <c r="F76" i="28" s="1"/>
  <c r="L102" i="39"/>
  <c r="F98" i="28" s="1"/>
  <c r="L94" i="39"/>
  <c r="F90" i="28" s="1"/>
  <c r="L22" i="39"/>
  <c r="F18" i="28" s="1"/>
  <c r="L23" i="39"/>
  <c r="F19" i="28" s="1"/>
  <c r="J28" i="39"/>
  <c r="J36" i="39"/>
  <c r="J44" i="39"/>
  <c r="J52" i="39"/>
  <c r="J60" i="39"/>
  <c r="J68" i="39"/>
  <c r="J76" i="39"/>
  <c r="J84" i="39"/>
  <c r="J92" i="39"/>
  <c r="L92" i="39" s="1"/>
  <c r="F88" i="28" s="1"/>
  <c r="J100" i="39"/>
  <c r="J25" i="39"/>
  <c r="J33" i="39"/>
  <c r="L33" i="39" s="1"/>
  <c r="F29" i="28" s="1"/>
  <c r="J41" i="39"/>
  <c r="L41" i="39" s="1"/>
  <c r="F37" i="28" s="1"/>
  <c r="J49" i="39"/>
  <c r="L49" i="39" s="1"/>
  <c r="F45" i="28" s="1"/>
  <c r="J57" i="39"/>
  <c r="J65" i="39"/>
  <c r="L65" i="39" s="1"/>
  <c r="F61" i="28" s="1"/>
  <c r="J73" i="39"/>
  <c r="L73" i="39" s="1"/>
  <c r="F69" i="28" s="1"/>
  <c r="J81" i="39"/>
  <c r="J89" i="39"/>
  <c r="J97" i="39"/>
  <c r="L97" i="39" s="1"/>
  <c r="F93" i="28" s="1"/>
  <c r="L22" i="38"/>
  <c r="E18" i="28" s="1"/>
  <c r="L27" i="38"/>
  <c r="E23" i="28" s="1"/>
  <c r="L102" i="38"/>
  <c r="E98" i="28" s="1"/>
  <c r="L70" i="38"/>
  <c r="E66" i="28" s="1"/>
  <c r="L59" i="38"/>
  <c r="E55" i="28" s="1"/>
  <c r="L62" i="38"/>
  <c r="E58" i="28" s="1"/>
  <c r="J85" i="38"/>
  <c r="L85" i="38" s="1"/>
  <c r="E81" i="28" s="1"/>
  <c r="J93" i="38"/>
  <c r="J101" i="38"/>
  <c r="L101" i="38" s="1"/>
  <c r="E97" i="28" s="1"/>
  <c r="J36" i="38"/>
  <c r="L36" i="38" s="1"/>
  <c r="E32" i="28" s="1"/>
  <c r="J100" i="38"/>
  <c r="J33" i="38"/>
  <c r="L33" i="38" s="1"/>
  <c r="E29" i="28" s="1"/>
  <c r="J41" i="38"/>
  <c r="L41" i="38" s="1"/>
  <c r="E37" i="28" s="1"/>
  <c r="J49" i="38"/>
  <c r="L49" i="38" s="1"/>
  <c r="E45" i="28" s="1"/>
  <c r="J57" i="38"/>
  <c r="J65" i="38"/>
  <c r="J73" i="38"/>
  <c r="L73" i="38" s="1"/>
  <c r="E69" i="28" s="1"/>
  <c r="J81" i="38"/>
  <c r="L81" i="38" s="1"/>
  <c r="E77" i="28" s="1"/>
  <c r="J89" i="38"/>
  <c r="J97" i="38"/>
  <c r="L33" i="37"/>
  <c r="D29" i="28" s="1"/>
  <c r="L40" i="37"/>
  <c r="D36" i="28" s="1"/>
  <c r="L56" i="37"/>
  <c r="D52" i="28" s="1"/>
  <c r="L102" i="37"/>
  <c r="D98" i="28" s="1"/>
  <c r="L55" i="37"/>
  <c r="D51" i="28" s="1"/>
  <c r="L20" i="37"/>
  <c r="D16" i="28" s="1"/>
  <c r="L43" i="37"/>
  <c r="D39" i="28" s="1"/>
  <c r="L87" i="37"/>
  <c r="D83" i="28" s="1"/>
  <c r="J93" i="37"/>
  <c r="J101" i="37"/>
  <c r="L101" i="37" s="1"/>
  <c r="D97" i="28" s="1"/>
  <c r="I15" i="37"/>
  <c r="I23" i="37"/>
  <c r="L23" i="37" s="1"/>
  <c r="D19" i="28" s="1"/>
  <c r="I31" i="37"/>
  <c r="I39" i="37"/>
  <c r="I47" i="37"/>
  <c r="I55" i="37"/>
  <c r="I63" i="37"/>
  <c r="I71" i="37"/>
  <c r="L71" i="37" s="1"/>
  <c r="D67" i="28" s="1"/>
  <c r="I79" i="37"/>
  <c r="L79" i="37" s="1"/>
  <c r="D75" i="28" s="1"/>
  <c r="I87" i="37"/>
  <c r="I95" i="37"/>
  <c r="L95" i="37" s="1"/>
  <c r="D91" i="28" s="1"/>
  <c r="H7" i="2"/>
  <c r="I7" i="2" s="1"/>
  <c r="H8" i="2"/>
  <c r="H9" i="2"/>
  <c r="H10" i="2"/>
  <c r="H11" i="2"/>
  <c r="H12" i="2"/>
  <c r="I12" i="2" s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I84" i="2" s="1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6" i="2"/>
  <c r="I6" i="2" s="1"/>
  <c r="G6" i="2"/>
  <c r="C7" i="2"/>
  <c r="B3" i="28" s="1"/>
  <c r="H3" i="28" s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J22" i="2" s="1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J53" i="2" s="1"/>
  <c r="G54" i="2"/>
  <c r="J54" i="2" s="1"/>
  <c r="G55" i="2"/>
  <c r="G56" i="2"/>
  <c r="G57" i="2"/>
  <c r="G58" i="2"/>
  <c r="G59" i="2"/>
  <c r="G60" i="2"/>
  <c r="G61" i="2"/>
  <c r="G62" i="2"/>
  <c r="J62" i="2" s="1"/>
  <c r="G63" i="2"/>
  <c r="G64" i="2"/>
  <c r="G65" i="2"/>
  <c r="G66" i="2"/>
  <c r="G67" i="2"/>
  <c r="G68" i="2"/>
  <c r="G69" i="2"/>
  <c r="G70" i="2"/>
  <c r="J70" i="2" s="1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C8" i="2"/>
  <c r="B4" i="28" s="1"/>
  <c r="H4" i="28" s="1"/>
  <c r="C9" i="2"/>
  <c r="B5" i="28" s="1"/>
  <c r="H5" i="28" s="1"/>
  <c r="C10" i="2"/>
  <c r="B6" i="28" s="1"/>
  <c r="H6" i="28" s="1"/>
  <c r="C11" i="2"/>
  <c r="B7" i="28" s="1"/>
  <c r="H7" i="28" s="1"/>
  <c r="C12" i="2"/>
  <c r="B8" i="28" s="1"/>
  <c r="H8" i="28" s="1"/>
  <c r="C13" i="2"/>
  <c r="B9" i="28" s="1"/>
  <c r="H9" i="28" s="1"/>
  <c r="C14" i="2"/>
  <c r="B10" i="28" s="1"/>
  <c r="H10" i="28" s="1"/>
  <c r="C15" i="2"/>
  <c r="B11" i="28" s="1"/>
  <c r="H11" i="28" s="1"/>
  <c r="C16" i="2"/>
  <c r="B12" i="28" s="1"/>
  <c r="H12" i="28" s="1"/>
  <c r="C17" i="2"/>
  <c r="B13" i="28" s="1"/>
  <c r="H13" i="28" s="1"/>
  <c r="C18" i="2"/>
  <c r="B14" i="28" s="1"/>
  <c r="H14" i="28" s="1"/>
  <c r="C19" i="2"/>
  <c r="B15" i="28" s="1"/>
  <c r="H15" i="28" s="1"/>
  <c r="C20" i="2"/>
  <c r="B16" i="28" s="1"/>
  <c r="H16" i="28" s="1"/>
  <c r="C21" i="2"/>
  <c r="B17" i="28" s="1"/>
  <c r="H17" i="28" s="1"/>
  <c r="C22" i="2"/>
  <c r="B18" i="28" s="1"/>
  <c r="H18" i="28" s="1"/>
  <c r="C23" i="2"/>
  <c r="B19" i="28" s="1"/>
  <c r="H19" i="28" s="1"/>
  <c r="C24" i="2"/>
  <c r="B20" i="28" s="1"/>
  <c r="H20" i="28" s="1"/>
  <c r="C25" i="2"/>
  <c r="B21" i="28" s="1"/>
  <c r="H21" i="28" s="1"/>
  <c r="C26" i="2"/>
  <c r="B22" i="28" s="1"/>
  <c r="H22" i="28" s="1"/>
  <c r="C27" i="2"/>
  <c r="B23" i="28" s="1"/>
  <c r="H23" i="28" s="1"/>
  <c r="C28" i="2"/>
  <c r="B24" i="28" s="1"/>
  <c r="H24" i="28" s="1"/>
  <c r="C29" i="2"/>
  <c r="B25" i="28" s="1"/>
  <c r="H25" i="28" s="1"/>
  <c r="C30" i="2"/>
  <c r="B26" i="28" s="1"/>
  <c r="H26" i="28" s="1"/>
  <c r="C31" i="2"/>
  <c r="B27" i="28" s="1"/>
  <c r="H27" i="28" s="1"/>
  <c r="C32" i="2"/>
  <c r="B28" i="28" s="1"/>
  <c r="H28" i="28" s="1"/>
  <c r="C33" i="2"/>
  <c r="B29" i="28" s="1"/>
  <c r="H29" i="28" s="1"/>
  <c r="C34" i="2"/>
  <c r="B30" i="28" s="1"/>
  <c r="H30" i="28" s="1"/>
  <c r="C35" i="2"/>
  <c r="B31" i="28" s="1"/>
  <c r="H31" i="28" s="1"/>
  <c r="C36" i="2"/>
  <c r="B32" i="28" s="1"/>
  <c r="H32" i="28" s="1"/>
  <c r="C37" i="2"/>
  <c r="B33" i="28" s="1"/>
  <c r="H33" i="28" s="1"/>
  <c r="C38" i="2"/>
  <c r="B34" i="28" s="1"/>
  <c r="H34" i="28" s="1"/>
  <c r="C39" i="2"/>
  <c r="B35" i="28" s="1"/>
  <c r="H35" i="28" s="1"/>
  <c r="C40" i="2"/>
  <c r="B36" i="28" s="1"/>
  <c r="H36" i="28" s="1"/>
  <c r="C41" i="2"/>
  <c r="B37" i="28" s="1"/>
  <c r="H37" i="28" s="1"/>
  <c r="C42" i="2"/>
  <c r="B38" i="28" s="1"/>
  <c r="H38" i="28" s="1"/>
  <c r="C43" i="2"/>
  <c r="B39" i="28" s="1"/>
  <c r="H39" i="28" s="1"/>
  <c r="C44" i="2"/>
  <c r="B40" i="28" s="1"/>
  <c r="H40" i="28" s="1"/>
  <c r="C45" i="2"/>
  <c r="B41" i="28" s="1"/>
  <c r="H41" i="28" s="1"/>
  <c r="C46" i="2"/>
  <c r="B42" i="28" s="1"/>
  <c r="H42" i="28" s="1"/>
  <c r="C47" i="2"/>
  <c r="B43" i="28" s="1"/>
  <c r="H43" i="28" s="1"/>
  <c r="C48" i="2"/>
  <c r="B44" i="28" s="1"/>
  <c r="H44" i="28" s="1"/>
  <c r="C49" i="2"/>
  <c r="B45" i="28" s="1"/>
  <c r="H45" i="28" s="1"/>
  <c r="C50" i="2"/>
  <c r="B46" i="28" s="1"/>
  <c r="H46" i="28" s="1"/>
  <c r="C51" i="2"/>
  <c r="B47" i="28" s="1"/>
  <c r="H47" i="28" s="1"/>
  <c r="C52" i="2"/>
  <c r="B48" i="28" s="1"/>
  <c r="H48" i="28" s="1"/>
  <c r="C53" i="2"/>
  <c r="B49" i="28" s="1"/>
  <c r="H49" i="28" s="1"/>
  <c r="C54" i="2"/>
  <c r="B50" i="28" s="1"/>
  <c r="H50" i="28" s="1"/>
  <c r="C55" i="2"/>
  <c r="B51" i="28" s="1"/>
  <c r="H51" i="28" s="1"/>
  <c r="C56" i="2"/>
  <c r="B52" i="28" s="1"/>
  <c r="H52" i="28" s="1"/>
  <c r="C57" i="2"/>
  <c r="B53" i="28" s="1"/>
  <c r="H53" i="28" s="1"/>
  <c r="C58" i="2"/>
  <c r="B54" i="28" s="1"/>
  <c r="H54" i="28" s="1"/>
  <c r="C59" i="2"/>
  <c r="B55" i="28" s="1"/>
  <c r="H55" i="28" s="1"/>
  <c r="C60" i="2"/>
  <c r="B56" i="28" s="1"/>
  <c r="H56" i="28" s="1"/>
  <c r="C61" i="2"/>
  <c r="B57" i="28" s="1"/>
  <c r="H57" i="28" s="1"/>
  <c r="C62" i="2"/>
  <c r="B58" i="28" s="1"/>
  <c r="H58" i="28" s="1"/>
  <c r="C63" i="2"/>
  <c r="B59" i="28" s="1"/>
  <c r="H59" i="28" s="1"/>
  <c r="C64" i="2"/>
  <c r="B60" i="28" s="1"/>
  <c r="H60" i="28" s="1"/>
  <c r="C65" i="2"/>
  <c r="B61" i="28" s="1"/>
  <c r="H61" i="28" s="1"/>
  <c r="C66" i="2"/>
  <c r="B62" i="28" s="1"/>
  <c r="H62" i="28" s="1"/>
  <c r="C67" i="2"/>
  <c r="B63" i="28" s="1"/>
  <c r="H63" i="28" s="1"/>
  <c r="C68" i="2"/>
  <c r="B64" i="28" s="1"/>
  <c r="H64" i="28" s="1"/>
  <c r="C69" i="2"/>
  <c r="B65" i="28" s="1"/>
  <c r="H65" i="28" s="1"/>
  <c r="C70" i="2"/>
  <c r="B66" i="28" s="1"/>
  <c r="H66" i="28" s="1"/>
  <c r="C71" i="2"/>
  <c r="B67" i="28" s="1"/>
  <c r="H67" i="28" s="1"/>
  <c r="C72" i="2"/>
  <c r="B68" i="28" s="1"/>
  <c r="H68" i="28" s="1"/>
  <c r="C73" i="2"/>
  <c r="B69" i="28" s="1"/>
  <c r="H69" i="28" s="1"/>
  <c r="C74" i="2"/>
  <c r="B70" i="28" s="1"/>
  <c r="H70" i="28" s="1"/>
  <c r="C75" i="2"/>
  <c r="B71" i="28" s="1"/>
  <c r="H71" i="28" s="1"/>
  <c r="C76" i="2"/>
  <c r="B72" i="28" s="1"/>
  <c r="H72" i="28" s="1"/>
  <c r="C77" i="2"/>
  <c r="B73" i="28" s="1"/>
  <c r="H73" i="28" s="1"/>
  <c r="C78" i="2"/>
  <c r="B74" i="28" s="1"/>
  <c r="H74" i="28" s="1"/>
  <c r="C79" i="2"/>
  <c r="B75" i="28" s="1"/>
  <c r="H75" i="28" s="1"/>
  <c r="C80" i="2"/>
  <c r="B76" i="28" s="1"/>
  <c r="H76" i="28" s="1"/>
  <c r="C81" i="2"/>
  <c r="B77" i="28" s="1"/>
  <c r="H77" i="28" s="1"/>
  <c r="C82" i="2"/>
  <c r="B78" i="28" s="1"/>
  <c r="H78" i="28" s="1"/>
  <c r="C83" i="2"/>
  <c r="B79" i="28" s="1"/>
  <c r="H79" i="28" s="1"/>
  <c r="C84" i="2"/>
  <c r="B80" i="28" s="1"/>
  <c r="H80" i="28" s="1"/>
  <c r="C85" i="2"/>
  <c r="B81" i="28" s="1"/>
  <c r="H81" i="28" s="1"/>
  <c r="C86" i="2"/>
  <c r="B82" i="28" s="1"/>
  <c r="H82" i="28" s="1"/>
  <c r="C87" i="2"/>
  <c r="B83" i="28" s="1"/>
  <c r="H83" i="28" s="1"/>
  <c r="C88" i="2"/>
  <c r="B84" i="28" s="1"/>
  <c r="H84" i="28" s="1"/>
  <c r="C89" i="2"/>
  <c r="B85" i="28" s="1"/>
  <c r="H85" i="28" s="1"/>
  <c r="C90" i="2"/>
  <c r="B86" i="28" s="1"/>
  <c r="H86" i="28" s="1"/>
  <c r="C91" i="2"/>
  <c r="B87" i="28" s="1"/>
  <c r="H87" i="28" s="1"/>
  <c r="C92" i="2"/>
  <c r="B88" i="28" s="1"/>
  <c r="H88" i="28" s="1"/>
  <c r="C93" i="2"/>
  <c r="B89" i="28" s="1"/>
  <c r="H89" i="28" s="1"/>
  <c r="C94" i="2"/>
  <c r="B90" i="28" s="1"/>
  <c r="H90" i="28" s="1"/>
  <c r="C95" i="2"/>
  <c r="B91" i="28" s="1"/>
  <c r="H91" i="28" s="1"/>
  <c r="C96" i="2"/>
  <c r="B92" i="28" s="1"/>
  <c r="H92" i="28" s="1"/>
  <c r="C97" i="2"/>
  <c r="B93" i="28" s="1"/>
  <c r="H93" i="28" s="1"/>
  <c r="C98" i="2"/>
  <c r="B94" i="28" s="1"/>
  <c r="H94" i="28" s="1"/>
  <c r="C99" i="2"/>
  <c r="B95" i="28" s="1"/>
  <c r="H95" i="28" s="1"/>
  <c r="C100" i="2"/>
  <c r="B96" i="28" s="1"/>
  <c r="H96" i="28" s="1"/>
  <c r="C101" i="2"/>
  <c r="B97" i="28" s="1"/>
  <c r="H97" i="28" s="1"/>
  <c r="C102" i="2"/>
  <c r="B98" i="28" s="1"/>
  <c r="H98" i="28" s="1"/>
  <c r="C103" i="2"/>
  <c r="B99" i="28" s="1"/>
  <c r="H99" i="28" s="1"/>
  <c r="C104" i="2"/>
  <c r="B100" i="28" s="1"/>
  <c r="H100" i="28" s="1"/>
  <c r="C105" i="2"/>
  <c r="B101" i="28" s="1"/>
  <c r="H101" i="28" s="1"/>
  <c r="L19" i="39" l="1"/>
  <c r="F15" i="28" s="1"/>
  <c r="L52" i="39"/>
  <c r="F48" i="28" s="1"/>
  <c r="L25" i="39"/>
  <c r="F21" i="28" s="1"/>
  <c r="L44" i="39"/>
  <c r="F40" i="28" s="1"/>
  <c r="L14" i="39"/>
  <c r="F10" i="28" s="1"/>
  <c r="L91" i="39"/>
  <c r="F87" i="28" s="1"/>
  <c r="L35" i="39"/>
  <c r="F31" i="28" s="1"/>
  <c r="L81" i="39"/>
  <c r="F77" i="28" s="1"/>
  <c r="L36" i="39"/>
  <c r="F32" i="28" s="1"/>
  <c r="L39" i="39"/>
  <c r="F35" i="28" s="1"/>
  <c r="L93" i="39"/>
  <c r="F89" i="28" s="1"/>
  <c r="L50" i="39"/>
  <c r="F46" i="28" s="1"/>
  <c r="L98" i="39"/>
  <c r="F94" i="28" s="1"/>
  <c r="L9" i="39"/>
  <c r="F5" i="28" s="1"/>
  <c r="L69" i="39"/>
  <c r="F65" i="28" s="1"/>
  <c r="L13" i="39"/>
  <c r="F9" i="28" s="1"/>
  <c r="L12" i="39"/>
  <c r="F8" i="28" s="1"/>
  <c r="L68" i="39"/>
  <c r="F64" i="28" s="1"/>
  <c r="L31" i="39"/>
  <c r="F27" i="28" s="1"/>
  <c r="L86" i="39"/>
  <c r="F82" i="28" s="1"/>
  <c r="L14" i="38"/>
  <c r="E10" i="28" s="1"/>
  <c r="L40" i="38"/>
  <c r="E36" i="28" s="1"/>
  <c r="L38" i="38"/>
  <c r="E34" i="28" s="1"/>
  <c r="L78" i="38"/>
  <c r="E74" i="28" s="1"/>
  <c r="L50" i="38"/>
  <c r="E46" i="28" s="1"/>
  <c r="L55" i="38"/>
  <c r="E51" i="28" s="1"/>
  <c r="L25" i="38"/>
  <c r="E21" i="28" s="1"/>
  <c r="L30" i="38"/>
  <c r="E26" i="28" s="1"/>
  <c r="L57" i="38"/>
  <c r="E53" i="28" s="1"/>
  <c r="L98" i="38"/>
  <c r="E94" i="28" s="1"/>
  <c r="L66" i="38"/>
  <c r="E62" i="28" s="1"/>
  <c r="L15" i="38"/>
  <c r="E11" i="28" s="1"/>
  <c r="L58" i="38"/>
  <c r="E54" i="28" s="1"/>
  <c r="L84" i="38"/>
  <c r="E80" i="28" s="1"/>
  <c r="L29" i="38"/>
  <c r="E25" i="28" s="1"/>
  <c r="L18" i="37"/>
  <c r="D14" i="28" s="1"/>
  <c r="L51" i="37"/>
  <c r="D47" i="28" s="1"/>
  <c r="L76" i="37"/>
  <c r="D72" i="28" s="1"/>
  <c r="L12" i="37"/>
  <c r="D8" i="28" s="1"/>
  <c r="L98" i="37"/>
  <c r="D94" i="28" s="1"/>
  <c r="L66" i="37"/>
  <c r="D62" i="28" s="1"/>
  <c r="L15" i="37"/>
  <c r="D11" i="28" s="1"/>
  <c r="L63" i="37"/>
  <c r="D59" i="28" s="1"/>
  <c r="L94" i="37"/>
  <c r="D90" i="28" s="1"/>
  <c r="L80" i="37"/>
  <c r="D76" i="28" s="1"/>
  <c r="L28" i="37"/>
  <c r="D24" i="28" s="1"/>
  <c r="L67" i="37"/>
  <c r="D63" i="28" s="1"/>
  <c r="L8" i="37"/>
  <c r="D4" i="28" s="1"/>
  <c r="L93" i="37"/>
  <c r="D89" i="28" s="1"/>
  <c r="L72" i="37"/>
  <c r="D68" i="28" s="1"/>
  <c r="L60" i="37"/>
  <c r="D56" i="28" s="1"/>
  <c r="L22" i="37"/>
  <c r="D18" i="28" s="1"/>
  <c r="L36" i="37"/>
  <c r="D32" i="28" s="1"/>
  <c r="L88" i="37"/>
  <c r="D84" i="28" s="1"/>
  <c r="L73" i="37"/>
  <c r="D69" i="28" s="1"/>
  <c r="L53" i="37"/>
  <c r="D49" i="28" s="1"/>
  <c r="L30" i="37"/>
  <c r="D26" i="28" s="1"/>
  <c r="L73" i="40"/>
  <c r="L65" i="40"/>
  <c r="L84" i="40"/>
  <c r="L79" i="40"/>
  <c r="L72" i="40"/>
  <c r="L41" i="40"/>
  <c r="L44" i="40"/>
  <c r="L60" i="40"/>
  <c r="L89" i="40"/>
  <c r="L89" i="39"/>
  <c r="F85" i="28" s="1"/>
  <c r="L32" i="39"/>
  <c r="F28" i="28" s="1"/>
  <c r="L16" i="39"/>
  <c r="F12" i="28" s="1"/>
  <c r="L55" i="39"/>
  <c r="F51" i="28" s="1"/>
  <c r="L28" i="39"/>
  <c r="F24" i="28" s="1"/>
  <c r="L84" i="39"/>
  <c r="F80" i="28" s="1"/>
  <c r="L72" i="39"/>
  <c r="F68" i="28" s="1"/>
  <c r="L100" i="39"/>
  <c r="F96" i="28" s="1"/>
  <c r="L57" i="39"/>
  <c r="F53" i="28" s="1"/>
  <c r="L76" i="39"/>
  <c r="F72" i="28" s="1"/>
  <c r="L7" i="39"/>
  <c r="F3" i="28" s="1"/>
  <c r="L60" i="39"/>
  <c r="F56" i="28" s="1"/>
  <c r="L74" i="39"/>
  <c r="F70" i="28" s="1"/>
  <c r="L67" i="39"/>
  <c r="F63" i="28" s="1"/>
  <c r="L97" i="38"/>
  <c r="E93" i="28" s="1"/>
  <c r="L54" i="38"/>
  <c r="E50" i="28" s="1"/>
  <c r="L71" i="38"/>
  <c r="E67" i="28" s="1"/>
  <c r="L52" i="38"/>
  <c r="E48" i="28" s="1"/>
  <c r="L68" i="38"/>
  <c r="E64" i="28" s="1"/>
  <c r="L61" i="38"/>
  <c r="E57" i="28" s="1"/>
  <c r="L96" i="38"/>
  <c r="E92" i="28" s="1"/>
  <c r="L12" i="38"/>
  <c r="E8" i="28" s="1"/>
  <c r="L65" i="38"/>
  <c r="E61" i="28" s="1"/>
  <c r="L63" i="38"/>
  <c r="E59" i="28" s="1"/>
  <c r="L8" i="38"/>
  <c r="E4" i="28" s="1"/>
  <c r="L31" i="38"/>
  <c r="E27" i="28" s="1"/>
  <c r="L60" i="38"/>
  <c r="E56" i="28" s="1"/>
  <c r="L16" i="38"/>
  <c r="E12" i="28" s="1"/>
  <c r="L89" i="38"/>
  <c r="E85" i="28" s="1"/>
  <c r="L100" i="38"/>
  <c r="E96" i="28" s="1"/>
  <c r="L95" i="38"/>
  <c r="E91" i="28" s="1"/>
  <c r="L93" i="38"/>
  <c r="E89" i="28" s="1"/>
  <c r="L48" i="38"/>
  <c r="E44" i="28" s="1"/>
  <c r="L39" i="38"/>
  <c r="E35" i="28" s="1"/>
  <c r="L24" i="38"/>
  <c r="E20" i="28" s="1"/>
  <c r="L72" i="38"/>
  <c r="E68" i="28" s="1"/>
  <c r="L31" i="37"/>
  <c r="D27" i="28" s="1"/>
  <c r="L84" i="37"/>
  <c r="D80" i="28" s="1"/>
  <c r="L47" i="37"/>
  <c r="D43" i="28" s="1"/>
  <c r="L104" i="37"/>
  <c r="D100" i="28" s="1"/>
  <c r="L39" i="37"/>
  <c r="D35" i="28" s="1"/>
  <c r="J8" i="2"/>
  <c r="J24" i="2"/>
  <c r="J6" i="2"/>
  <c r="I13" i="2"/>
  <c r="I29" i="2"/>
  <c r="J44" i="2"/>
  <c r="J35" i="2"/>
  <c r="J98" i="2"/>
  <c r="J18" i="2"/>
  <c r="J84" i="2"/>
  <c r="L84" i="2" s="1"/>
  <c r="C80" i="28" s="1"/>
  <c r="J76" i="2"/>
  <c r="J61" i="2"/>
  <c r="J45" i="2"/>
  <c r="J15" i="2"/>
  <c r="J7" i="2"/>
  <c r="J99" i="2"/>
  <c r="J36" i="2"/>
  <c r="J78" i="2"/>
  <c r="J88" i="2"/>
  <c r="J80" i="2"/>
  <c r="J73" i="2"/>
  <c r="J65" i="2"/>
  <c r="J25" i="2"/>
  <c r="J103" i="2"/>
  <c r="J58" i="2"/>
  <c r="J39" i="2"/>
  <c r="J31" i="2"/>
  <c r="J66" i="2"/>
  <c r="J83" i="2"/>
  <c r="J28" i="2"/>
  <c r="J102" i="2"/>
  <c r="J95" i="2"/>
  <c r="J87" i="2"/>
  <c r="J79" i="2"/>
  <c r="J64" i="2"/>
  <c r="J26" i="2"/>
  <c r="J20" i="2"/>
  <c r="J94" i="2"/>
  <c r="J71" i="2"/>
  <c r="J47" i="2"/>
  <c r="J33" i="2"/>
  <c r="J86" i="2"/>
  <c r="J91" i="2"/>
  <c r="J68" i="2"/>
  <c r="J37" i="2"/>
  <c r="J30" i="2"/>
  <c r="I20" i="2"/>
  <c r="J12" i="2"/>
  <c r="J105" i="2"/>
  <c r="J75" i="2"/>
  <c r="J67" i="2"/>
  <c r="J59" i="2"/>
  <c r="J51" i="2"/>
  <c r="J43" i="2"/>
  <c r="J74" i="2"/>
  <c r="J50" i="2"/>
  <c r="J38" i="2"/>
  <c r="J104" i="2"/>
  <c r="J101" i="2"/>
  <c r="J60" i="2"/>
  <c r="J46" i="2"/>
  <c r="J32" i="2"/>
  <c r="J13" i="2"/>
  <c r="L13" i="2" s="1"/>
  <c r="C9" i="28" s="1"/>
  <c r="J97" i="2"/>
  <c r="J34" i="2"/>
  <c r="J9" i="2"/>
  <c r="J57" i="2"/>
  <c r="J40" i="2"/>
  <c r="J23" i="2"/>
  <c r="J100" i="2"/>
  <c r="J93" i="2"/>
  <c r="J72" i="2"/>
  <c r="J17" i="2"/>
  <c r="J92" i="2"/>
  <c r="J14" i="2"/>
  <c r="J41" i="2"/>
  <c r="J90" i="2"/>
  <c r="J69" i="2"/>
  <c r="J63" i="2"/>
  <c r="J49" i="2"/>
  <c r="J29" i="2"/>
  <c r="J10" i="2"/>
  <c r="I21" i="2"/>
  <c r="I74" i="2"/>
  <c r="I66" i="2"/>
  <c r="I42" i="2"/>
  <c r="J85" i="2"/>
  <c r="J89" i="2"/>
  <c r="J82" i="2"/>
  <c r="J56" i="2"/>
  <c r="J48" i="2"/>
  <c r="J16" i="2"/>
  <c r="J19" i="2"/>
  <c r="J96" i="2"/>
  <c r="J81" i="2"/>
  <c r="J27" i="2"/>
  <c r="J21" i="2"/>
  <c r="J77" i="2"/>
  <c r="J52" i="2"/>
  <c r="I105" i="2"/>
  <c r="I97" i="2"/>
  <c r="I89" i="2"/>
  <c r="I81" i="2"/>
  <c r="I73" i="2"/>
  <c r="I65" i="2"/>
  <c r="I57" i="2"/>
  <c r="I49" i="2"/>
  <c r="I41" i="2"/>
  <c r="L41" i="2" s="1"/>
  <c r="C37" i="28" s="1"/>
  <c r="I33" i="2"/>
  <c r="I25" i="2"/>
  <c r="I17" i="2"/>
  <c r="I9" i="2"/>
  <c r="J42" i="2"/>
  <c r="I102" i="2"/>
  <c r="I94" i="2"/>
  <c r="I86" i="2"/>
  <c r="I78" i="2"/>
  <c r="I70" i="2"/>
  <c r="L70" i="2" s="1"/>
  <c r="C66" i="28" s="1"/>
  <c r="I62" i="2"/>
  <c r="L62" i="2" s="1"/>
  <c r="C58" i="28" s="1"/>
  <c r="I54" i="2"/>
  <c r="L54" i="2" s="1"/>
  <c r="C50" i="28" s="1"/>
  <c r="I50" i="28" s="1"/>
  <c r="I46" i="2"/>
  <c r="I38" i="2"/>
  <c r="I30" i="2"/>
  <c r="I22" i="2"/>
  <c r="L22" i="2" s="1"/>
  <c r="C18" i="28" s="1"/>
  <c r="I14" i="2"/>
  <c r="J11" i="2"/>
  <c r="J55" i="2"/>
  <c r="I44" i="2"/>
  <c r="L44" i="2" s="1"/>
  <c r="C40" i="28" s="1"/>
  <c r="I85" i="2"/>
  <c r="I92" i="2"/>
  <c r="L92" i="2" s="1"/>
  <c r="C88" i="28" s="1"/>
  <c r="I52" i="2"/>
  <c r="L52" i="2" s="1"/>
  <c r="C48" i="28" s="1"/>
  <c r="I93" i="2"/>
  <c r="I28" i="2"/>
  <c r="I69" i="2"/>
  <c r="I98" i="2"/>
  <c r="I90" i="2"/>
  <c r="I82" i="2"/>
  <c r="I58" i="2"/>
  <c r="I50" i="2"/>
  <c r="I34" i="2"/>
  <c r="I26" i="2"/>
  <c r="I18" i="2"/>
  <c r="I10" i="2"/>
  <c r="I61" i="2"/>
  <c r="I101" i="2"/>
  <c r="I77" i="2"/>
  <c r="I53" i="2"/>
  <c r="L53" i="2" s="1"/>
  <c r="C49" i="28" s="1"/>
  <c r="I45" i="2"/>
  <c r="I37" i="2"/>
  <c r="I100" i="2"/>
  <c r="I76" i="2"/>
  <c r="I68" i="2"/>
  <c r="I60" i="2"/>
  <c r="I36" i="2"/>
  <c r="I104" i="2"/>
  <c r="I96" i="2"/>
  <c r="I88" i="2"/>
  <c r="I80" i="2"/>
  <c r="L80" i="2" s="1"/>
  <c r="C76" i="28" s="1"/>
  <c r="I72" i="2"/>
  <c r="I64" i="2"/>
  <c r="I56" i="2"/>
  <c r="I48" i="2"/>
  <c r="I40" i="2"/>
  <c r="I32" i="2"/>
  <c r="I24" i="2"/>
  <c r="I16" i="2"/>
  <c r="I8" i="2"/>
  <c r="I99" i="2"/>
  <c r="L99" i="2" s="1"/>
  <c r="C95" i="28" s="1"/>
  <c r="I91" i="2"/>
  <c r="I83" i="2"/>
  <c r="I75" i="2"/>
  <c r="I67" i="2"/>
  <c r="I59" i="2"/>
  <c r="I51" i="2"/>
  <c r="I43" i="2"/>
  <c r="I35" i="2"/>
  <c r="L35" i="2" s="1"/>
  <c r="C31" i="28" s="1"/>
  <c r="I27" i="2"/>
  <c r="I19" i="2"/>
  <c r="I11" i="2"/>
  <c r="I103" i="2"/>
  <c r="I95" i="2"/>
  <c r="I87" i="2"/>
  <c r="I79" i="2"/>
  <c r="I71" i="2"/>
  <c r="I63" i="2"/>
  <c r="I55" i="2"/>
  <c r="I47" i="2"/>
  <c r="I39" i="2"/>
  <c r="I31" i="2"/>
  <c r="I23" i="2"/>
  <c r="I15" i="2"/>
  <c r="L24" i="2" l="1"/>
  <c r="C20" i="28" s="1"/>
  <c r="J20" i="28" s="1"/>
  <c r="L88" i="2"/>
  <c r="C84" i="28" s="1"/>
  <c r="L103" i="2"/>
  <c r="C99" i="28" s="1"/>
  <c r="J99" i="28" s="1"/>
  <c r="L67" i="2"/>
  <c r="C63" i="28" s="1"/>
  <c r="J63" i="28" s="1"/>
  <c r="L81" i="2"/>
  <c r="C77" i="28" s="1"/>
  <c r="I77" i="28" s="1"/>
  <c r="L36" i="2"/>
  <c r="C32" i="28" s="1"/>
  <c r="J32" i="28"/>
  <c r="J9" i="28"/>
  <c r="I31" i="28"/>
  <c r="J58" i="28"/>
  <c r="I95" i="28"/>
  <c r="J18" i="28"/>
  <c r="J49" i="28"/>
  <c r="J66" i="28"/>
  <c r="L64" i="2"/>
  <c r="C60" i="28" s="1"/>
  <c r="J60" i="28" s="1"/>
  <c r="L9" i="2"/>
  <c r="C5" i="28" s="1"/>
  <c r="J5" i="28" s="1"/>
  <c r="L39" i="2"/>
  <c r="C35" i="28" s="1"/>
  <c r="J35" i="28" s="1"/>
  <c r="L75" i="2"/>
  <c r="C71" i="28" s="1"/>
  <c r="I71" i="28" s="1"/>
  <c r="L104" i="2"/>
  <c r="C100" i="28" s="1"/>
  <c r="J100" i="28" s="1"/>
  <c r="L30" i="2"/>
  <c r="C26" i="28" s="1"/>
  <c r="I26" i="28" s="1"/>
  <c r="L94" i="2"/>
  <c r="C90" i="28" s="1"/>
  <c r="J90" i="28" s="1"/>
  <c r="L32" i="2"/>
  <c r="C28" i="28" s="1"/>
  <c r="I28" i="28" s="1"/>
  <c r="L18" i="2"/>
  <c r="C14" i="28" s="1"/>
  <c r="I14" i="28" s="1"/>
  <c r="J26" i="28"/>
  <c r="L45" i="2"/>
  <c r="C41" i="28" s="1"/>
  <c r="I32" i="28"/>
  <c r="L15" i="2"/>
  <c r="C11" i="28" s="1"/>
  <c r="J11" i="28" s="1"/>
  <c r="L65" i="2"/>
  <c r="C61" i="28" s="1"/>
  <c r="J61" i="28" s="1"/>
  <c r="L71" i="2"/>
  <c r="C67" i="28" s="1"/>
  <c r="J67" i="28" s="1"/>
  <c r="L98" i="2"/>
  <c r="C94" i="28" s="1"/>
  <c r="I94" i="28" s="1"/>
  <c r="J50" i="28"/>
  <c r="L79" i="2"/>
  <c r="C75" i="28" s="1"/>
  <c r="J76" i="28"/>
  <c r="I76" i="28"/>
  <c r="L76" i="2"/>
  <c r="C72" i="28" s="1"/>
  <c r="J40" i="28"/>
  <c r="I40" i="28"/>
  <c r="I66" i="28"/>
  <c r="I49" i="28"/>
  <c r="I18" i="28"/>
  <c r="I99" i="28"/>
  <c r="L59" i="2"/>
  <c r="C55" i="28" s="1"/>
  <c r="I20" i="28"/>
  <c r="J84" i="28"/>
  <c r="I84" i="28"/>
  <c r="L100" i="2"/>
  <c r="C96" i="28" s="1"/>
  <c r="L7" i="2"/>
  <c r="C3" i="28" s="1"/>
  <c r="L73" i="2"/>
  <c r="C69" i="28" s="1"/>
  <c r="I90" i="28"/>
  <c r="J31" i="28"/>
  <c r="I58" i="28"/>
  <c r="L37" i="2"/>
  <c r="C33" i="28" s="1"/>
  <c r="I9" i="28"/>
  <c r="L83" i="2"/>
  <c r="C79" i="28" s="1"/>
  <c r="L40" i="2"/>
  <c r="C36" i="28" s="1"/>
  <c r="L56" i="2"/>
  <c r="C52" i="28" s="1"/>
  <c r="J37" i="28"/>
  <c r="I37" i="28"/>
  <c r="L105" i="2"/>
  <c r="C101" i="28" s="1"/>
  <c r="L102" i="2"/>
  <c r="C98" i="28" s="1"/>
  <c r="J95" i="28"/>
  <c r="I100" i="28"/>
  <c r="L77" i="2"/>
  <c r="C73" i="28" s="1"/>
  <c r="J88" i="28"/>
  <c r="I88" i="28"/>
  <c r="L49" i="2"/>
  <c r="C45" i="28" s="1"/>
  <c r="J48" i="28"/>
  <c r="I80" i="28"/>
  <c r="L86" i="2"/>
  <c r="C82" i="28" s="1"/>
  <c r="L87" i="2"/>
  <c r="C83" i="28" s="1"/>
  <c r="L43" i="2"/>
  <c r="C39" i="28" s="1"/>
  <c r="L31" i="2"/>
  <c r="C27" i="28" s="1"/>
  <c r="L51" i="2"/>
  <c r="C47" i="28" s="1"/>
  <c r="L16" i="2"/>
  <c r="C12" i="28" s="1"/>
  <c r="L66" i="2"/>
  <c r="C62" i="28" s="1"/>
  <c r="L58" i="2"/>
  <c r="C54" i="28" s="1"/>
  <c r="L42" i="2"/>
  <c r="C38" i="28" s="1"/>
  <c r="L63" i="2"/>
  <c r="C59" i="28" s="1"/>
  <c r="L19" i="2"/>
  <c r="C15" i="28" s="1"/>
  <c r="L68" i="2"/>
  <c r="C64" i="28" s="1"/>
  <c r="L46" i="2"/>
  <c r="C42" i="28" s="1"/>
  <c r="L25" i="2"/>
  <c r="C21" i="28" s="1"/>
  <c r="L50" i="2"/>
  <c r="C46" i="28" s="1"/>
  <c r="L61" i="2"/>
  <c r="C57" i="28" s="1"/>
  <c r="L38" i="2"/>
  <c r="C34" i="28" s="1"/>
  <c r="L78" i="2"/>
  <c r="C74" i="28" s="1"/>
  <c r="L33" i="2"/>
  <c r="C29" i="28" s="1"/>
  <c r="L12" i="2"/>
  <c r="C8" i="28" s="1"/>
  <c r="L69" i="2"/>
  <c r="C65" i="28" s="1"/>
  <c r="L74" i="2"/>
  <c r="C70" i="28" s="1"/>
  <c r="L26" i="2"/>
  <c r="C22" i="28" s="1"/>
  <c r="L28" i="2"/>
  <c r="C24" i="28" s="1"/>
  <c r="L95" i="2"/>
  <c r="C91" i="28" s="1"/>
  <c r="L27" i="2"/>
  <c r="C23" i="28" s="1"/>
  <c r="L91" i="2"/>
  <c r="C87" i="28" s="1"/>
  <c r="L101" i="2"/>
  <c r="C97" i="28" s="1"/>
  <c r="L82" i="2"/>
  <c r="C78" i="28" s="1"/>
  <c r="L47" i="2"/>
  <c r="C43" i="28" s="1"/>
  <c r="L20" i="2"/>
  <c r="C16" i="28" s="1"/>
  <c r="L8" i="2"/>
  <c r="C4" i="28" s="1"/>
  <c r="L17" i="2"/>
  <c r="C13" i="28" s="1"/>
  <c r="L55" i="2"/>
  <c r="C51" i="28" s="1"/>
  <c r="L14" i="2"/>
  <c r="C10" i="28" s="1"/>
  <c r="L89" i="2"/>
  <c r="C85" i="28" s="1"/>
  <c r="L72" i="2"/>
  <c r="C68" i="28" s="1"/>
  <c r="L34" i="2"/>
  <c r="C30" i="28" s="1"/>
  <c r="L93" i="2"/>
  <c r="C89" i="28" s="1"/>
  <c r="L21" i="2"/>
  <c r="C17" i="28" s="1"/>
  <c r="L23" i="2"/>
  <c r="C19" i="28" s="1"/>
  <c r="L96" i="2"/>
  <c r="C92" i="28" s="1"/>
  <c r="L85" i="2"/>
  <c r="C81" i="28" s="1"/>
  <c r="L11" i="2"/>
  <c r="C7" i="28" s="1"/>
  <c r="L29" i="2"/>
  <c r="C25" i="28" s="1"/>
  <c r="L57" i="2"/>
  <c r="C53" i="28" s="1"/>
  <c r="L48" i="2"/>
  <c r="C44" i="28" s="1"/>
  <c r="L90" i="2"/>
  <c r="C86" i="28" s="1"/>
  <c r="L60" i="2"/>
  <c r="C56" i="28" s="1"/>
  <c r="L10" i="2"/>
  <c r="C6" i="28" s="1"/>
  <c r="L97" i="2"/>
  <c r="C93" i="28" s="1"/>
  <c r="I63" i="28" l="1"/>
  <c r="I60" i="28"/>
  <c r="J77" i="28"/>
  <c r="I5" i="28"/>
  <c r="I61" i="28"/>
  <c r="I35" i="28"/>
  <c r="J80" i="28"/>
  <c r="I48" i="28"/>
  <c r="J71" i="28"/>
  <c r="I11" i="28"/>
  <c r="J94" i="28"/>
  <c r="J14" i="28"/>
  <c r="I67" i="28"/>
  <c r="J28" i="28"/>
  <c r="J41" i="28"/>
  <c r="I41" i="28"/>
  <c r="J53" i="28"/>
  <c r="I53" i="28"/>
  <c r="I21" i="28"/>
  <c r="J21" i="28"/>
  <c r="J25" i="28"/>
  <c r="I25" i="28"/>
  <c r="I78" i="28"/>
  <c r="J78" i="28"/>
  <c r="J7" i="28"/>
  <c r="I7" i="28"/>
  <c r="J97" i="28"/>
  <c r="I97" i="28"/>
  <c r="J8" i="28"/>
  <c r="I8" i="28"/>
  <c r="J81" i="28"/>
  <c r="I81" i="28"/>
  <c r="J10" i="28"/>
  <c r="I10" i="28"/>
  <c r="I87" i="28"/>
  <c r="J87" i="28"/>
  <c r="J29" i="28"/>
  <c r="I29" i="28"/>
  <c r="I39" i="28"/>
  <c r="J39" i="28"/>
  <c r="I6" i="28"/>
  <c r="J6" i="28"/>
  <c r="J92" i="28"/>
  <c r="I92" i="28"/>
  <c r="J51" i="28"/>
  <c r="I51" i="28"/>
  <c r="J23" i="28"/>
  <c r="I23" i="28"/>
  <c r="J74" i="28"/>
  <c r="I74" i="28"/>
  <c r="J83" i="28"/>
  <c r="I83" i="28"/>
  <c r="J52" i="28"/>
  <c r="I52" i="28"/>
  <c r="J56" i="28"/>
  <c r="I56" i="28"/>
  <c r="J19" i="28"/>
  <c r="I19" i="28"/>
  <c r="I13" i="28"/>
  <c r="J13" i="28"/>
  <c r="J91" i="28"/>
  <c r="I91" i="28"/>
  <c r="J34" i="28"/>
  <c r="I34" i="28"/>
  <c r="I38" i="28"/>
  <c r="J38" i="28"/>
  <c r="I82" i="28"/>
  <c r="J82" i="28"/>
  <c r="J45" i="28"/>
  <c r="I45" i="28"/>
  <c r="J36" i="28"/>
  <c r="I36" i="28"/>
  <c r="J72" i="28"/>
  <c r="I72" i="28"/>
  <c r="I86" i="28"/>
  <c r="J86" i="28"/>
  <c r="J17" i="28"/>
  <c r="I17" i="28"/>
  <c r="J4" i="28"/>
  <c r="I4" i="28"/>
  <c r="I24" i="28"/>
  <c r="J24" i="28"/>
  <c r="J57" i="28"/>
  <c r="I57" i="28"/>
  <c r="I54" i="28"/>
  <c r="J54" i="28"/>
  <c r="J96" i="28"/>
  <c r="I96" i="28"/>
  <c r="J44" i="28"/>
  <c r="I44" i="28"/>
  <c r="J89" i="28"/>
  <c r="I89" i="28"/>
  <c r="I16" i="28"/>
  <c r="J16" i="28"/>
  <c r="J22" i="28"/>
  <c r="I22" i="28"/>
  <c r="I46" i="28"/>
  <c r="J46" i="28"/>
  <c r="I62" i="28"/>
  <c r="J62" i="28"/>
  <c r="I79" i="28"/>
  <c r="J79" i="28"/>
  <c r="I70" i="28"/>
  <c r="J70" i="28"/>
  <c r="I47" i="28"/>
  <c r="J47" i="28"/>
  <c r="J27" i="28"/>
  <c r="I27" i="28"/>
  <c r="I30" i="28"/>
  <c r="J30" i="28"/>
  <c r="J12" i="28"/>
  <c r="I12" i="28"/>
  <c r="J73" i="28"/>
  <c r="I73" i="28"/>
  <c r="J69" i="28"/>
  <c r="I69" i="28"/>
  <c r="J68" i="28"/>
  <c r="I68" i="28"/>
  <c r="J65" i="28"/>
  <c r="I65" i="28"/>
  <c r="J33" i="28"/>
  <c r="I33" i="28"/>
  <c r="J93" i="28"/>
  <c r="I93" i="28"/>
  <c r="J15" i="28"/>
  <c r="I15" i="28"/>
  <c r="J3" i="28"/>
  <c r="I3" i="28"/>
  <c r="I55" i="28"/>
  <c r="J55" i="28"/>
  <c r="J43" i="28"/>
  <c r="I43" i="28"/>
  <c r="J98" i="28"/>
  <c r="I98" i="28"/>
  <c r="J75" i="28"/>
  <c r="I75" i="28"/>
  <c r="J42" i="28"/>
  <c r="I42" i="28"/>
  <c r="I101" i="28"/>
  <c r="J101" i="28"/>
  <c r="J85" i="28"/>
  <c r="I85" i="28"/>
  <c r="J64" i="28"/>
  <c r="I64" i="28"/>
  <c r="J59" i="28"/>
  <c r="I59" i="28"/>
</calcChain>
</file>

<file path=xl/sharedStrings.xml><?xml version="1.0" encoding="utf-8"?>
<sst xmlns="http://schemas.openxmlformats.org/spreadsheetml/2006/main" count="81" uniqueCount="23">
  <si>
    <t>Image Nr.</t>
  </si>
  <si>
    <t>sec.</t>
  </si>
  <si>
    <t>FRAP mean</t>
  </si>
  <si>
    <t>FRAP SEM</t>
  </si>
  <si>
    <t>sec</t>
  </si>
  <si>
    <t>sec. Corr.</t>
  </si>
  <si>
    <t>bleach region</t>
  </si>
  <si>
    <t>control region</t>
  </si>
  <si>
    <t>bleach-BG</t>
  </si>
  <si>
    <t>control-BG</t>
  </si>
  <si>
    <t>corr.factor</t>
  </si>
  <si>
    <t>Background</t>
  </si>
  <si>
    <t>dynamic correction factor for total loss of fluor.</t>
  </si>
  <si>
    <t>FRAPcorr1</t>
  </si>
  <si>
    <t>FRAPcorr2</t>
  </si>
  <si>
    <t>FRAPcorr3</t>
  </si>
  <si>
    <t>FRAPcorr4</t>
  </si>
  <si>
    <t>FRAPcorr5</t>
  </si>
  <si>
    <t>FRAP1%</t>
  </si>
  <si>
    <t>FRAP1 corr.</t>
  </si>
  <si>
    <t>n=</t>
  </si>
  <si>
    <t>control %</t>
  </si>
  <si>
    <t>Insert values into the framed cells, the rest is calculated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</si>
</sst>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2" fillId="0" borderId="0" xfId="0" applyFont="1"/>
    <xf numFmtId="0" fontId="0" fillId="0" borderId="0" xfId="0" applyAlignment="1">
      <alignment horizontal="center" wrapText="1"/>
    </xf>
    <xf numFmtId="0" fontId="2" fillId="2" borderId="0" xfId="0" applyFont="1" applyFill="1"/>
    <xf numFmtId="0" fontId="2" fillId="3" borderId="0" xfId="0" applyFont="1" applyFill="1"/>
    <xf numFmtId="0" fontId="0" fillId="3" borderId="0" xfId="0" applyFill="1"/>
    <xf numFmtId="0" fontId="2" fillId="4" borderId="0" xfId="0" applyFont="1" applyFill="1"/>
    <xf numFmtId="0" fontId="0" fillId="4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3" fillId="0" borderId="0" xfId="0" applyFont="1"/>
    <xf numFmtId="167" fontId="3" fillId="0" borderId="0" xfId="0" applyNumberFormat="1" applyFont="1"/>
    <xf numFmtId="0" fontId="2" fillId="0" borderId="1" xfId="0" applyFont="1" applyFill="1" applyBorder="1"/>
    <xf numFmtId="0" fontId="0" fillId="0" borderId="3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43037840472179E-2"/>
          <c:y val="0.16625330317213571"/>
          <c:w val="0.66857267219619088"/>
          <c:h val="0.719603849551035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'(1)'!$L$5</c:f>
              <c:strCache>
                <c:ptCount val="1"/>
                <c:pt idx="0">
                  <c:v>FRAP1 corr.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'(1)'!$C$6:$C$105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'(1)'!$L$6:$L$105</c:f>
              <c:numCache>
                <c:formatCode>General</c:formatCode>
                <c:ptCount val="100"/>
                <c:pt idx="1">
                  <c:v>19.300282398640949</c:v>
                </c:pt>
                <c:pt idx="2">
                  <c:v>22.805486119335029</c:v>
                </c:pt>
                <c:pt idx="3">
                  <c:v>25.949104088948786</c:v>
                </c:pt>
                <c:pt idx="4">
                  <c:v>28.379341146397696</c:v>
                </c:pt>
                <c:pt idx="5">
                  <c:v>29.899042521218583</c:v>
                </c:pt>
                <c:pt idx="6">
                  <c:v>31.494335360768353</c:v>
                </c:pt>
                <c:pt idx="7">
                  <c:v>32.973170265303239</c:v>
                </c:pt>
                <c:pt idx="8">
                  <c:v>34.464951902961239</c:v>
                </c:pt>
                <c:pt idx="9">
                  <c:v>36.61860306954334</c:v>
                </c:pt>
                <c:pt idx="10">
                  <c:v>36.703099284786198</c:v>
                </c:pt>
                <c:pt idx="11">
                  <c:v>37.602830358745486</c:v>
                </c:pt>
                <c:pt idx="12">
                  <c:v>38.54455737552896</c:v>
                </c:pt>
                <c:pt idx="13">
                  <c:v>39.663378585496524</c:v>
                </c:pt>
                <c:pt idx="14">
                  <c:v>39.860108518800807</c:v>
                </c:pt>
                <c:pt idx="15">
                  <c:v>41.004639975867164</c:v>
                </c:pt>
                <c:pt idx="16">
                  <c:v>42.218682189917615</c:v>
                </c:pt>
                <c:pt idx="17">
                  <c:v>43.546649050879701</c:v>
                </c:pt>
                <c:pt idx="18">
                  <c:v>43.433922194769806</c:v>
                </c:pt>
                <c:pt idx="19">
                  <c:v>44.64341918351473</c:v>
                </c:pt>
                <c:pt idx="20">
                  <c:v>43.887610382923526</c:v>
                </c:pt>
                <c:pt idx="21">
                  <c:v>45.849848412349317</c:v>
                </c:pt>
                <c:pt idx="22">
                  <c:v>46.467252476277231</c:v>
                </c:pt>
                <c:pt idx="23">
                  <c:v>47.234443277728275</c:v>
                </c:pt>
                <c:pt idx="24">
                  <c:v>46.466287408344115</c:v>
                </c:pt>
                <c:pt idx="25">
                  <c:v>48.006066058598122</c:v>
                </c:pt>
                <c:pt idx="26">
                  <c:v>48.651314298349916</c:v>
                </c:pt>
                <c:pt idx="27">
                  <c:v>49.47103297917549</c:v>
                </c:pt>
                <c:pt idx="28">
                  <c:v>50.982830043387537</c:v>
                </c:pt>
                <c:pt idx="29">
                  <c:v>50.242783772643378</c:v>
                </c:pt>
                <c:pt idx="30">
                  <c:v>50.72490814742001</c:v>
                </c:pt>
                <c:pt idx="31">
                  <c:v>50.634959174576252</c:v>
                </c:pt>
                <c:pt idx="32">
                  <c:v>51.516011046037171</c:v>
                </c:pt>
                <c:pt idx="33">
                  <c:v>53.345811401674773</c:v>
                </c:pt>
                <c:pt idx="34">
                  <c:v>51.688445157405141</c:v>
                </c:pt>
                <c:pt idx="35">
                  <c:v>52.969983930368187</c:v>
                </c:pt>
                <c:pt idx="36">
                  <c:v>53.224178322599037</c:v>
                </c:pt>
                <c:pt idx="37">
                  <c:v>52.304565556534364</c:v>
                </c:pt>
                <c:pt idx="38">
                  <c:v>52.578820016604801</c:v>
                </c:pt>
                <c:pt idx="39">
                  <c:v>54.155769359406534</c:v>
                </c:pt>
                <c:pt idx="40">
                  <c:v>53.527459490961888</c:v>
                </c:pt>
                <c:pt idx="41">
                  <c:v>54.138664272986396</c:v>
                </c:pt>
                <c:pt idx="42">
                  <c:v>54.848338881310163</c:v>
                </c:pt>
                <c:pt idx="43">
                  <c:v>54.586879440172559</c:v>
                </c:pt>
                <c:pt idx="44">
                  <c:v>56.292237456248287</c:v>
                </c:pt>
                <c:pt idx="45">
                  <c:v>56.927603752585384</c:v>
                </c:pt>
                <c:pt idx="46">
                  <c:v>56.079724362079283</c:v>
                </c:pt>
                <c:pt idx="47">
                  <c:v>57.107022698798659</c:v>
                </c:pt>
                <c:pt idx="48">
                  <c:v>56.507714985665274</c:v>
                </c:pt>
                <c:pt idx="49">
                  <c:v>56.972641146968535</c:v>
                </c:pt>
                <c:pt idx="50">
                  <c:v>56.467249824617696</c:v>
                </c:pt>
                <c:pt idx="51">
                  <c:v>56.400566509628824</c:v>
                </c:pt>
                <c:pt idx="52">
                  <c:v>55.057695116572638</c:v>
                </c:pt>
                <c:pt idx="53">
                  <c:v>55.833804936585331</c:v>
                </c:pt>
                <c:pt idx="54">
                  <c:v>56.097948760132816</c:v>
                </c:pt>
                <c:pt idx="55">
                  <c:v>56.452596152769516</c:v>
                </c:pt>
                <c:pt idx="56">
                  <c:v>57.887227802420249</c:v>
                </c:pt>
                <c:pt idx="57">
                  <c:v>58.395044878476753</c:v>
                </c:pt>
                <c:pt idx="58">
                  <c:v>58.472589757971022</c:v>
                </c:pt>
                <c:pt idx="59">
                  <c:v>58.224697310649844</c:v>
                </c:pt>
                <c:pt idx="60">
                  <c:v>58.586434962834062</c:v>
                </c:pt>
                <c:pt idx="61">
                  <c:v>58.442199245883316</c:v>
                </c:pt>
                <c:pt idx="62">
                  <c:v>58.864214960810429</c:v>
                </c:pt>
                <c:pt idx="63">
                  <c:v>59.927744885794226</c:v>
                </c:pt>
                <c:pt idx="64">
                  <c:v>58.070459474297245</c:v>
                </c:pt>
                <c:pt idx="65">
                  <c:v>58.175633870959359</c:v>
                </c:pt>
                <c:pt idx="66">
                  <c:v>58.217857892525352</c:v>
                </c:pt>
                <c:pt idx="67">
                  <c:v>58.536887065054131</c:v>
                </c:pt>
                <c:pt idx="68">
                  <c:v>58.66248836794518</c:v>
                </c:pt>
                <c:pt idx="69">
                  <c:v>59.674756101321449</c:v>
                </c:pt>
                <c:pt idx="70">
                  <c:v>59.412032203792577</c:v>
                </c:pt>
                <c:pt idx="71">
                  <c:v>59.516189711999033</c:v>
                </c:pt>
                <c:pt idx="72">
                  <c:v>60.189010697970367</c:v>
                </c:pt>
                <c:pt idx="73">
                  <c:v>61.491625064523653</c:v>
                </c:pt>
                <c:pt idx="74">
                  <c:v>61.241206786880078</c:v>
                </c:pt>
                <c:pt idx="75">
                  <c:v>62.06296379826825</c:v>
                </c:pt>
                <c:pt idx="76">
                  <c:v>61.931530852236499</c:v>
                </c:pt>
                <c:pt idx="77">
                  <c:v>61.168557164759356</c:v>
                </c:pt>
                <c:pt idx="78">
                  <c:v>61.125767612117755</c:v>
                </c:pt>
                <c:pt idx="79">
                  <c:v>62.633506320005196</c:v>
                </c:pt>
                <c:pt idx="80">
                  <c:v>61.793568466425377</c:v>
                </c:pt>
                <c:pt idx="81">
                  <c:v>62.359392982636663</c:v>
                </c:pt>
                <c:pt idx="82">
                  <c:v>62.205194587186249</c:v>
                </c:pt>
                <c:pt idx="83">
                  <c:v>62.981395293278489</c:v>
                </c:pt>
                <c:pt idx="84">
                  <c:v>62.881085635011409</c:v>
                </c:pt>
                <c:pt idx="85">
                  <c:v>62.461516487567877</c:v>
                </c:pt>
                <c:pt idx="86">
                  <c:v>63.438061138523942</c:v>
                </c:pt>
                <c:pt idx="87">
                  <c:v>64.877882794040858</c:v>
                </c:pt>
                <c:pt idx="88">
                  <c:v>64.900235327777594</c:v>
                </c:pt>
                <c:pt idx="89">
                  <c:v>63.311349348457618</c:v>
                </c:pt>
                <c:pt idx="90">
                  <c:v>63.011127003627749</c:v>
                </c:pt>
                <c:pt idx="91">
                  <c:v>62.91449266007335</c:v>
                </c:pt>
                <c:pt idx="92">
                  <c:v>63.260976130706034</c:v>
                </c:pt>
                <c:pt idx="93">
                  <c:v>63.707125999291378</c:v>
                </c:pt>
                <c:pt idx="94">
                  <c:v>63.888740034937882</c:v>
                </c:pt>
                <c:pt idx="95">
                  <c:v>63.564188705768359</c:v>
                </c:pt>
                <c:pt idx="96">
                  <c:v>63.474456905790724</c:v>
                </c:pt>
                <c:pt idx="97">
                  <c:v>63.992142636444115</c:v>
                </c:pt>
                <c:pt idx="98">
                  <c:v>65.23730332973787</c:v>
                </c:pt>
                <c:pt idx="99">
                  <c:v>64.308093131921865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'(1)'!$J$5</c:f>
              <c:strCache>
                <c:ptCount val="1"/>
                <c:pt idx="0">
                  <c:v>FRAP1%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'(1)'!$C$6:$C$105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'(1)'!$J$6:$J$105</c:f>
              <c:numCache>
                <c:formatCode>General</c:formatCode>
                <c:ptCount val="100"/>
                <c:pt idx="0">
                  <c:v>100</c:v>
                </c:pt>
                <c:pt idx="1">
                  <c:v>18.451981857621771</c:v>
                </c:pt>
                <c:pt idx="2">
                  <c:v>21.240879510944588</c:v>
                </c:pt>
                <c:pt idx="3">
                  <c:v>24.057385131137838</c:v>
                </c:pt>
                <c:pt idx="4">
                  <c:v>26.364622362453161</c:v>
                </c:pt>
                <c:pt idx="5">
                  <c:v>27.76375468349438</c:v>
                </c:pt>
                <c:pt idx="6">
                  <c:v>29.013015184381775</c:v>
                </c:pt>
                <c:pt idx="7">
                  <c:v>30.191776769867879</c:v>
                </c:pt>
                <c:pt idx="8">
                  <c:v>31.449911260106482</c:v>
                </c:pt>
                <c:pt idx="9">
                  <c:v>32.828830605403276</c:v>
                </c:pt>
                <c:pt idx="10">
                  <c:v>33.149773220272138</c:v>
                </c:pt>
                <c:pt idx="11">
                  <c:v>34.038158154210208</c:v>
                </c:pt>
                <c:pt idx="12">
                  <c:v>34.790475251429697</c:v>
                </c:pt>
                <c:pt idx="13">
                  <c:v>35.646815223821726</c:v>
                </c:pt>
                <c:pt idx="14">
                  <c:v>35.988463813843424</c:v>
                </c:pt>
                <c:pt idx="15">
                  <c:v>36.517452179057386</c:v>
                </c:pt>
                <c:pt idx="16">
                  <c:v>36.956221652534019</c:v>
                </c:pt>
                <c:pt idx="17">
                  <c:v>38.227174127391045</c:v>
                </c:pt>
                <c:pt idx="18">
                  <c:v>38.158154210214946</c:v>
                </c:pt>
                <c:pt idx="19">
                  <c:v>38.915401301518436</c:v>
                </c:pt>
                <c:pt idx="20">
                  <c:v>39.133800039439947</c:v>
                </c:pt>
                <c:pt idx="21">
                  <c:v>39.5148885821337</c:v>
                </c:pt>
                <c:pt idx="22">
                  <c:v>40.325379609544463</c:v>
                </c:pt>
                <c:pt idx="23">
                  <c:v>40.567935318477616</c:v>
                </c:pt>
                <c:pt idx="24">
                  <c:v>40.58568329718004</c:v>
                </c:pt>
                <c:pt idx="25">
                  <c:v>41.398639321632807</c:v>
                </c:pt>
                <c:pt idx="26">
                  <c:v>41.547525142969825</c:v>
                </c:pt>
                <c:pt idx="27">
                  <c:v>42.100670479195422</c:v>
                </c:pt>
                <c:pt idx="28">
                  <c:v>42.387103135476231</c:v>
                </c:pt>
                <c:pt idx="29">
                  <c:v>42.597613882863342</c:v>
                </c:pt>
                <c:pt idx="30">
                  <c:v>43.224216130940647</c:v>
                </c:pt>
                <c:pt idx="31">
                  <c:v>43.222737132715437</c:v>
                </c:pt>
                <c:pt idx="32">
                  <c:v>43.532340761191087</c:v>
                </c:pt>
                <c:pt idx="33">
                  <c:v>44.179155985012812</c:v>
                </c:pt>
                <c:pt idx="34">
                  <c:v>43.768487477815029</c:v>
                </c:pt>
                <c:pt idx="35">
                  <c:v>44.086965095641887</c:v>
                </c:pt>
                <c:pt idx="36">
                  <c:v>44.800828239006108</c:v>
                </c:pt>
                <c:pt idx="37">
                  <c:v>44.528692565568925</c:v>
                </c:pt>
                <c:pt idx="38">
                  <c:v>44.210214947742067</c:v>
                </c:pt>
                <c:pt idx="39">
                  <c:v>45.039439952672062</c:v>
                </c:pt>
                <c:pt idx="40">
                  <c:v>45.135574837310187</c:v>
                </c:pt>
                <c:pt idx="41">
                  <c:v>45.625123249852095</c:v>
                </c:pt>
                <c:pt idx="42">
                  <c:v>45.882961940445668</c:v>
                </c:pt>
                <c:pt idx="43">
                  <c:v>46.364622362453154</c:v>
                </c:pt>
                <c:pt idx="44">
                  <c:v>46.422303293236041</c:v>
                </c:pt>
                <c:pt idx="45">
                  <c:v>46.876848747781501</c:v>
                </c:pt>
                <c:pt idx="46">
                  <c:v>46.484914218102936</c:v>
                </c:pt>
                <c:pt idx="47">
                  <c:v>47.266811279826456</c:v>
                </c:pt>
                <c:pt idx="48">
                  <c:v>47.088345493985408</c:v>
                </c:pt>
                <c:pt idx="49">
                  <c:v>47.502957996450405</c:v>
                </c:pt>
                <c:pt idx="50">
                  <c:v>47.318083218300139</c:v>
                </c:pt>
                <c:pt idx="51">
                  <c:v>47.232301321238417</c:v>
                </c:pt>
                <c:pt idx="52">
                  <c:v>46.992210609347268</c:v>
                </c:pt>
                <c:pt idx="53">
                  <c:v>47.237231315322425</c:v>
                </c:pt>
                <c:pt idx="54">
                  <c:v>47.704594754486294</c:v>
                </c:pt>
                <c:pt idx="55">
                  <c:v>47.512324985210014</c:v>
                </c:pt>
                <c:pt idx="56">
                  <c:v>47.927923486491821</c:v>
                </c:pt>
                <c:pt idx="57">
                  <c:v>48.571287714454733</c:v>
                </c:pt>
                <c:pt idx="58">
                  <c:v>48.164563202524157</c:v>
                </c:pt>
                <c:pt idx="59">
                  <c:v>48.80003943995267</c:v>
                </c:pt>
                <c:pt idx="60">
                  <c:v>48.183790179451783</c:v>
                </c:pt>
                <c:pt idx="61">
                  <c:v>48.539242752908692</c:v>
                </c:pt>
                <c:pt idx="62">
                  <c:v>48.852297377243147</c:v>
                </c:pt>
                <c:pt idx="63">
                  <c:v>48.775389469532627</c:v>
                </c:pt>
                <c:pt idx="64">
                  <c:v>48.535298757641485</c:v>
                </c:pt>
                <c:pt idx="65">
                  <c:v>48.956320252415694</c:v>
                </c:pt>
                <c:pt idx="66">
                  <c:v>49.393117728258723</c:v>
                </c:pt>
                <c:pt idx="67">
                  <c:v>48.959278248866099</c:v>
                </c:pt>
                <c:pt idx="68">
                  <c:v>48.821731413922301</c:v>
                </c:pt>
                <c:pt idx="69">
                  <c:v>49.369946756063889</c:v>
                </c:pt>
                <c:pt idx="70">
                  <c:v>49.127391047130743</c:v>
                </c:pt>
                <c:pt idx="71">
                  <c:v>49.74364030763163</c:v>
                </c:pt>
                <c:pt idx="72">
                  <c:v>49.734766318280414</c:v>
                </c:pt>
                <c:pt idx="73">
                  <c:v>49.937389075133105</c:v>
                </c:pt>
                <c:pt idx="74">
                  <c:v>50.130151843817785</c:v>
                </c:pt>
                <c:pt idx="75">
                  <c:v>50.059159929008082</c:v>
                </c:pt>
                <c:pt idx="76">
                  <c:v>50.281502662196807</c:v>
                </c:pt>
                <c:pt idx="77">
                  <c:v>50.096627884046541</c:v>
                </c:pt>
                <c:pt idx="78">
                  <c:v>49.977322027213567</c:v>
                </c:pt>
                <c:pt idx="79">
                  <c:v>50.801617038059547</c:v>
                </c:pt>
                <c:pt idx="80">
                  <c:v>50.241569710116345</c:v>
                </c:pt>
                <c:pt idx="81">
                  <c:v>50.827253007296385</c:v>
                </c:pt>
                <c:pt idx="82">
                  <c:v>50.787320055215929</c:v>
                </c:pt>
                <c:pt idx="83">
                  <c:v>50.279037665154803</c:v>
                </c:pt>
                <c:pt idx="84">
                  <c:v>50.78239006113192</c:v>
                </c:pt>
                <c:pt idx="85">
                  <c:v>50.311082626700852</c:v>
                </c:pt>
                <c:pt idx="86">
                  <c:v>51.353283376059949</c:v>
                </c:pt>
                <c:pt idx="87">
                  <c:v>51.187635574837309</c:v>
                </c:pt>
                <c:pt idx="88">
                  <c:v>51.673239992112009</c:v>
                </c:pt>
                <c:pt idx="89">
                  <c:v>51.197002563596918</c:v>
                </c:pt>
                <c:pt idx="90">
                  <c:v>50.947544862946167</c:v>
                </c:pt>
                <c:pt idx="91">
                  <c:v>50.7626700847959</c:v>
                </c:pt>
                <c:pt idx="92">
                  <c:v>51.384342338789189</c:v>
                </c:pt>
                <c:pt idx="93">
                  <c:v>51.0441727469927</c:v>
                </c:pt>
                <c:pt idx="94">
                  <c:v>51.220173535791758</c:v>
                </c:pt>
                <c:pt idx="95">
                  <c:v>51.108262670084791</c:v>
                </c:pt>
                <c:pt idx="96">
                  <c:v>51.746203904555315</c:v>
                </c:pt>
                <c:pt idx="97">
                  <c:v>51.594853086176293</c:v>
                </c:pt>
                <c:pt idx="98">
                  <c:v>52.079964504042593</c:v>
                </c:pt>
                <c:pt idx="99">
                  <c:v>52.081443502267788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'(1)'!$K$5</c:f>
              <c:strCache>
                <c:ptCount val="1"/>
                <c:pt idx="0">
                  <c:v>control %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'(1)'!$C$6:$C$105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'(1)'!$K$6:$K$105</c:f>
              <c:numCache>
                <c:formatCode>General</c:formatCode>
                <c:ptCount val="100"/>
                <c:pt idx="0">
                  <c:v>100</c:v>
                </c:pt>
                <c:pt idx="1">
                  <c:v>95.775580921320838</c:v>
                </c:pt>
                <c:pt idx="2">
                  <c:v>93.406033428454947</c:v>
                </c:pt>
                <c:pt idx="3">
                  <c:v>92.993273542600889</c:v>
                </c:pt>
                <c:pt idx="4">
                  <c:v>93.17672238075825</c:v>
                </c:pt>
                <c:pt idx="5">
                  <c:v>93.13595597227885</c:v>
                </c:pt>
                <c:pt idx="6">
                  <c:v>92.427639624949052</c:v>
                </c:pt>
                <c:pt idx="7">
                  <c:v>91.892580513656739</c:v>
                </c:pt>
                <c:pt idx="8">
                  <c:v>91.591928251121075</c:v>
                </c:pt>
                <c:pt idx="9">
                  <c:v>90.052996331023238</c:v>
                </c:pt>
                <c:pt idx="10">
                  <c:v>90.695067264573993</c:v>
                </c:pt>
                <c:pt idx="11">
                  <c:v>90.888707704851214</c:v>
                </c:pt>
                <c:pt idx="12">
                  <c:v>90.639013452914796</c:v>
                </c:pt>
                <c:pt idx="13">
                  <c:v>90.267019975540165</c:v>
                </c:pt>
                <c:pt idx="14">
                  <c:v>90.66449245821444</c:v>
                </c:pt>
                <c:pt idx="15">
                  <c:v>89.482266612311449</c:v>
                </c:pt>
                <c:pt idx="16">
                  <c:v>88.019771708112515</c:v>
                </c:pt>
                <c:pt idx="17">
                  <c:v>88.259274357929073</c:v>
                </c:pt>
                <c:pt idx="18">
                  <c:v>88.325519771708116</c:v>
                </c:pt>
                <c:pt idx="19">
                  <c:v>87.668161434977591</c:v>
                </c:pt>
                <c:pt idx="20">
                  <c:v>89.589278434569906</c:v>
                </c:pt>
                <c:pt idx="21">
                  <c:v>86.720342437831221</c:v>
                </c:pt>
                <c:pt idx="22">
                  <c:v>87.296167957602933</c:v>
                </c:pt>
                <c:pt idx="23">
                  <c:v>86.434977578475326</c:v>
                </c:pt>
                <c:pt idx="24">
                  <c:v>87.836322869955154</c:v>
                </c:pt>
                <c:pt idx="25">
                  <c:v>86.771300448430495</c:v>
                </c:pt>
                <c:pt idx="26">
                  <c:v>85.966163880962085</c:v>
                </c:pt>
                <c:pt idx="27">
                  <c:v>85.680799021606205</c:v>
                </c:pt>
                <c:pt idx="28">
                  <c:v>83.795352629433339</c:v>
                </c:pt>
                <c:pt idx="29">
                  <c:v>85.375050958010618</c:v>
                </c:pt>
                <c:pt idx="30">
                  <c:v>85.787810843864648</c:v>
                </c:pt>
                <c:pt idx="31">
                  <c:v>85.930493273542581</c:v>
                </c:pt>
                <c:pt idx="32">
                  <c:v>85.104973501834465</c:v>
                </c:pt>
                <c:pt idx="33">
                  <c:v>83.484508764777814</c:v>
                </c:pt>
                <c:pt idx="34">
                  <c:v>85.273134936812056</c:v>
                </c:pt>
                <c:pt idx="35">
                  <c:v>83.881981247452089</c:v>
                </c:pt>
                <c:pt idx="36">
                  <c:v>84.789033836119032</c:v>
                </c:pt>
                <c:pt idx="37">
                  <c:v>85.711373827965758</c:v>
                </c:pt>
                <c:pt idx="38">
                  <c:v>84.702405218100282</c:v>
                </c:pt>
                <c:pt idx="39">
                  <c:v>83.820831634732983</c:v>
                </c:pt>
                <c:pt idx="40">
                  <c:v>84.931716265796965</c:v>
                </c:pt>
                <c:pt idx="41">
                  <c:v>84.885854056257642</c:v>
                </c:pt>
                <c:pt idx="42">
                  <c:v>84.289645332246224</c:v>
                </c:pt>
                <c:pt idx="43">
                  <c:v>85.522829188748474</c:v>
                </c:pt>
                <c:pt idx="44">
                  <c:v>83.148185894822674</c:v>
                </c:pt>
                <c:pt idx="45">
                  <c:v>83.030982470444357</c:v>
                </c:pt>
                <c:pt idx="46">
                  <c:v>83.555849979616795</c:v>
                </c:pt>
                <c:pt idx="47">
                  <c:v>83.438646555238492</c:v>
                </c:pt>
                <c:pt idx="48">
                  <c:v>83.978801467590714</c:v>
                </c:pt>
                <c:pt idx="49">
                  <c:v>84.024663677130036</c:v>
                </c:pt>
                <c:pt idx="50">
                  <c:v>84.427231960864248</c:v>
                </c:pt>
                <c:pt idx="51">
                  <c:v>84.376273950264988</c:v>
                </c:pt>
                <c:pt idx="52">
                  <c:v>85.920301671422749</c:v>
                </c:pt>
                <c:pt idx="53">
                  <c:v>85.20179372197309</c:v>
                </c:pt>
                <c:pt idx="54">
                  <c:v>85.619649408887085</c:v>
                </c:pt>
                <c:pt idx="55">
                  <c:v>84.778842233999185</c:v>
                </c:pt>
                <c:pt idx="56">
                  <c:v>83.464125560538136</c:v>
                </c:pt>
                <c:pt idx="57">
                  <c:v>83.831023236852829</c:v>
                </c:pt>
                <c:pt idx="58">
                  <c:v>83.056461475744001</c:v>
                </c:pt>
                <c:pt idx="59">
                  <c:v>84.442519364044017</c:v>
                </c:pt>
                <c:pt idx="60">
                  <c:v>82.934162250305761</c:v>
                </c:pt>
                <c:pt idx="61">
                  <c:v>83.713819812474512</c:v>
                </c:pt>
                <c:pt idx="62">
                  <c:v>83.652670199755391</c:v>
                </c:pt>
                <c:pt idx="63">
                  <c:v>82.113738279657568</c:v>
                </c:pt>
                <c:pt idx="64">
                  <c:v>84.218304117407257</c:v>
                </c:pt>
                <c:pt idx="65">
                  <c:v>84.768650631879325</c:v>
                </c:pt>
                <c:pt idx="66">
                  <c:v>85.431104769669787</c:v>
                </c:pt>
                <c:pt idx="67">
                  <c:v>84.274357929066454</c:v>
                </c:pt>
                <c:pt idx="68">
                  <c:v>83.876885446392166</c:v>
                </c:pt>
                <c:pt idx="69">
                  <c:v>83.402975947819002</c:v>
                </c:pt>
                <c:pt idx="70">
                  <c:v>83.362209539339574</c:v>
                </c:pt>
                <c:pt idx="71">
                  <c:v>84.218304117407257</c:v>
                </c:pt>
                <c:pt idx="72">
                  <c:v>83.306155727680391</c:v>
                </c:pt>
                <c:pt idx="73">
                  <c:v>81.940481043620082</c:v>
                </c:pt>
                <c:pt idx="74">
                  <c:v>82.562168772931088</c:v>
                </c:pt>
                <c:pt idx="75">
                  <c:v>81.410517733387678</c:v>
                </c:pt>
                <c:pt idx="76">
                  <c:v>81.920097839380347</c:v>
                </c:pt>
                <c:pt idx="77">
                  <c:v>82.602935181410515</c:v>
                </c:pt>
                <c:pt idx="78">
                  <c:v>82.470444353852415</c:v>
                </c:pt>
                <c:pt idx="79">
                  <c:v>81.843660823481457</c:v>
                </c:pt>
                <c:pt idx="80">
                  <c:v>82.032205462698741</c:v>
                </c:pt>
                <c:pt idx="81">
                  <c:v>82.225845902975962</c:v>
                </c:pt>
                <c:pt idx="82">
                  <c:v>82.358336730534035</c:v>
                </c:pt>
                <c:pt idx="83">
                  <c:v>80.615572768039129</c:v>
                </c:pt>
                <c:pt idx="84">
                  <c:v>81.507337953526275</c:v>
                </c:pt>
                <c:pt idx="85">
                  <c:v>81.303505911129236</c:v>
                </c:pt>
                <c:pt idx="86">
                  <c:v>81.690786791683664</c:v>
                </c:pt>
                <c:pt idx="87">
                  <c:v>79.718711781492047</c:v>
                </c:pt>
                <c:pt idx="88">
                  <c:v>80.41174072564209</c:v>
                </c:pt>
                <c:pt idx="89">
                  <c:v>81.609253974724822</c:v>
                </c:pt>
                <c:pt idx="90">
                  <c:v>81.599062372604976</c:v>
                </c:pt>
                <c:pt idx="91">
                  <c:v>81.435996738687322</c:v>
                </c:pt>
                <c:pt idx="92">
                  <c:v>81.955768446799823</c:v>
                </c:pt>
                <c:pt idx="93">
                  <c:v>80.895841826335101</c:v>
                </c:pt>
                <c:pt idx="94">
                  <c:v>80.941704035874423</c:v>
                </c:pt>
                <c:pt idx="95">
                  <c:v>81.165919282511211</c:v>
                </c:pt>
                <c:pt idx="96">
                  <c:v>82.241133306155717</c:v>
                </c:pt>
                <c:pt idx="97">
                  <c:v>81.379942927028111</c:v>
                </c:pt>
                <c:pt idx="98">
                  <c:v>80.615572768039129</c:v>
                </c:pt>
                <c:pt idx="99">
                  <c:v>81.72645739910314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864576"/>
        <c:axId val="163866112"/>
      </c:scatterChart>
      <c:valAx>
        <c:axId val="163864576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3866112"/>
        <c:crosses val="autoZero"/>
        <c:crossBetween val="midCat"/>
      </c:valAx>
      <c:valAx>
        <c:axId val="163866112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63864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4934633170854"/>
          <c:y val="0.27708876340829602"/>
          <c:w val="0.21380367454068241"/>
          <c:h val="0.16764267990074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43037840472179E-2"/>
          <c:y val="0.16625330317213571"/>
          <c:w val="0.66857267219619088"/>
          <c:h val="0.719603849551035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'(2)'!$L$5</c:f>
              <c:strCache>
                <c:ptCount val="1"/>
                <c:pt idx="0">
                  <c:v>FRAP1 corr.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'(2)'!$C$6:$C$105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'(2)'!$L$6:$L$105</c:f>
              <c:numCache>
                <c:formatCode>General</c:formatCode>
                <c:ptCount val="100"/>
                <c:pt idx="1">
                  <c:v>12.072521800996428</c:v>
                </c:pt>
                <c:pt idx="2">
                  <c:v>15.686425812135848</c:v>
                </c:pt>
                <c:pt idx="3">
                  <c:v>19.081983756503973</c:v>
                </c:pt>
                <c:pt idx="4">
                  <c:v>21.750610867325879</c:v>
                </c:pt>
                <c:pt idx="5">
                  <c:v>23.406207972305566</c:v>
                </c:pt>
                <c:pt idx="6">
                  <c:v>25.090482411016755</c:v>
                </c:pt>
                <c:pt idx="7">
                  <c:v>26.662854627196463</c:v>
                </c:pt>
                <c:pt idx="8">
                  <c:v>28.26928968470002</c:v>
                </c:pt>
                <c:pt idx="9">
                  <c:v>30.501708859884364</c:v>
                </c:pt>
                <c:pt idx="10">
                  <c:v>30.64566153499522</c:v>
                </c:pt>
                <c:pt idx="11">
                  <c:v>31.645315335884241</c:v>
                </c:pt>
                <c:pt idx="12">
                  <c:v>32.656246365524304</c:v>
                </c:pt>
                <c:pt idx="13">
                  <c:v>33.851983317476126</c:v>
                </c:pt>
                <c:pt idx="14">
                  <c:v>34.097747806180209</c:v>
                </c:pt>
                <c:pt idx="15">
                  <c:v>35.260262549187736</c:v>
                </c:pt>
                <c:pt idx="16">
                  <c:v>36.477304868717816</c:v>
                </c:pt>
                <c:pt idx="17">
                  <c:v>37.952755595339553</c:v>
                </c:pt>
                <c:pt idx="18">
                  <c:v>37.834190166070897</c:v>
                </c:pt>
                <c:pt idx="19">
                  <c:v>39.110869841603588</c:v>
                </c:pt>
                <c:pt idx="20">
                  <c:v>38.426546142291016</c:v>
                </c:pt>
                <c:pt idx="21">
                  <c:v>40.362859551457618</c:v>
                </c:pt>
                <c:pt idx="22">
                  <c:v>41.084845531099788</c:v>
                </c:pt>
                <c:pt idx="23">
                  <c:v>41.862510282301969</c:v>
                </c:pt>
                <c:pt idx="24">
                  <c:v>41.124131378376909</c:v>
                </c:pt>
                <c:pt idx="25">
                  <c:v>42.735703145487435</c:v>
                </c:pt>
                <c:pt idx="26">
                  <c:v>43.384660342275382</c:v>
                </c:pt>
                <c:pt idx="27">
                  <c:v>44.264765254650555</c:v>
                </c:pt>
                <c:pt idx="28">
                  <c:v>45.786566292202032</c:v>
                </c:pt>
                <c:pt idx="29">
                  <c:v>45.090983411898542</c:v>
                </c:pt>
                <c:pt idx="30">
                  <c:v>45.651810309197039</c:v>
                </c:pt>
                <c:pt idx="31">
                  <c:v>45.563303412684753</c:v>
                </c:pt>
                <c:pt idx="32">
                  <c:v>46.472202182488765</c:v>
                </c:pt>
                <c:pt idx="33">
                  <c:v>48.368336690609517</c:v>
                </c:pt>
                <c:pt idx="34">
                  <c:v>46.674280564151545</c:v>
                </c:pt>
                <c:pt idx="35">
                  <c:v>47.983488745005523</c:v>
                </c:pt>
                <c:pt idx="36">
                  <c:v>48.329709327599737</c:v>
                </c:pt>
                <c:pt idx="37">
                  <c:v>47.383722618383771</c:v>
                </c:pt>
                <c:pt idx="38">
                  <c:v>47.612818799998983</c:v>
                </c:pt>
                <c:pt idx="39">
                  <c:v>49.286046308272461</c:v>
                </c:pt>
                <c:pt idx="40">
                  <c:v>48.673829844586464</c:v>
                </c:pt>
                <c:pt idx="41">
                  <c:v>49.343462864733617</c:v>
                </c:pt>
                <c:pt idx="42">
                  <c:v>50.082884551873022</c:v>
                </c:pt>
                <c:pt idx="43">
                  <c:v>49.881148269157435</c:v>
                </c:pt>
                <c:pt idx="44">
                  <c:v>51.593626885563395</c:v>
                </c:pt>
                <c:pt idx="45">
                  <c:v>52.28628631954691</c:v>
                </c:pt>
                <c:pt idx="46">
                  <c:v>51.38815977387447</c:v>
                </c:pt>
                <c:pt idx="47">
                  <c:v>52.512760983623579</c:v>
                </c:pt>
                <c:pt idx="48">
                  <c:v>51.889563186182109</c:v>
                </c:pt>
                <c:pt idx="49">
                  <c:v>52.405105183325226</c:v>
                </c:pt>
                <c:pt idx="50">
                  <c:v>51.875880063399208</c:v>
                </c:pt>
                <c:pt idx="51">
                  <c:v>51.798928609659541</c:v>
                </c:pt>
                <c:pt idx="52">
                  <c:v>50.426106412139966</c:v>
                </c:pt>
                <c:pt idx="53">
                  <c:v>51.231259991498717</c:v>
                </c:pt>
                <c:pt idx="54">
                  <c:v>51.550036036223794</c:v>
                </c:pt>
                <c:pt idx="55">
                  <c:v>51.883722225088277</c:v>
                </c:pt>
                <c:pt idx="56">
                  <c:v>53.37491141194559</c:v>
                </c:pt>
                <c:pt idx="57">
                  <c:v>53.959675552174396</c:v>
                </c:pt>
                <c:pt idx="58">
                  <c:v>53.992656217792039</c:v>
                </c:pt>
                <c:pt idx="59">
                  <c:v>53.812762564889091</c:v>
                </c:pt>
                <c:pt idx="60">
                  <c:v>54.109887415638568</c:v>
                </c:pt>
                <c:pt idx="61">
                  <c:v>54.003776578382173</c:v>
                </c:pt>
                <c:pt idx="62">
                  <c:v>54.464935722764359</c:v>
                </c:pt>
                <c:pt idx="63">
                  <c:v>55.534517213371743</c:v>
                </c:pt>
                <c:pt idx="64">
                  <c:v>53.627922522406365</c:v>
                </c:pt>
                <c:pt idx="65">
                  <c:v>53.780254485909339</c:v>
                </c:pt>
                <c:pt idx="66">
                  <c:v>53.869877419196364</c:v>
                </c:pt>
                <c:pt idx="67">
                  <c:v>54.145539055625889</c:v>
                </c:pt>
                <c:pt idx="68">
                  <c:v>54.257536695841971</c:v>
                </c:pt>
                <c:pt idx="69">
                  <c:v>55.342075787887545</c:v>
                </c:pt>
                <c:pt idx="70">
                  <c:v>55.049615965954082</c:v>
                </c:pt>
                <c:pt idx="71">
                  <c:v>55.22081180840965</c:v>
                </c:pt>
                <c:pt idx="72">
                  <c:v>55.902854856511283</c:v>
                </c:pt>
                <c:pt idx="73">
                  <c:v>57.250394932330366</c:v>
                </c:pt>
                <c:pt idx="74">
                  <c:v>57.014972154170721</c:v>
                </c:pt>
                <c:pt idx="75">
                  <c:v>57.846472167456305</c:v>
                </c:pt>
                <c:pt idx="76">
                  <c:v>57.735050730670046</c:v>
                </c:pt>
                <c:pt idx="77">
                  <c:v>56.937453760846019</c:v>
                </c:pt>
                <c:pt idx="78">
                  <c:v>56.881480244230602</c:v>
                </c:pt>
                <c:pt idx="79">
                  <c:v>58.505623463316098</c:v>
                </c:pt>
                <c:pt idx="80">
                  <c:v>57.590037611676316</c:v>
                </c:pt>
                <c:pt idx="81">
                  <c:v>58.227676453443088</c:v>
                </c:pt>
                <c:pt idx="82">
                  <c:v>58.065986081819531</c:v>
                </c:pt>
                <c:pt idx="83">
                  <c:v>58.809131403310005</c:v>
                </c:pt>
                <c:pt idx="84">
                  <c:v>58.757260886818294</c:v>
                </c:pt>
                <c:pt idx="85">
                  <c:v>58.279977112436406</c:v>
                </c:pt>
                <c:pt idx="86">
                  <c:v>59.384768262764808</c:v>
                </c:pt>
                <c:pt idx="87">
                  <c:v>60.849357550779345</c:v>
                </c:pt>
                <c:pt idx="88">
                  <c:v>60.919403259963701</c:v>
                </c:pt>
                <c:pt idx="89">
                  <c:v>59.23946706092682</c:v>
                </c:pt>
                <c:pt idx="90">
                  <c:v>58.906986985393168</c:v>
                </c:pt>
                <c:pt idx="91">
                  <c:v>58.789515646759426</c:v>
                </c:pt>
                <c:pt idx="92">
                  <c:v>59.206126369525705</c:v>
                </c:pt>
                <c:pt idx="93">
                  <c:v>59.630658540875494</c:v>
                </c:pt>
                <c:pt idx="94">
                  <c:v>59.834552970602992</c:v>
                </c:pt>
                <c:pt idx="95">
                  <c:v>59.490205193205924</c:v>
                </c:pt>
                <c:pt idx="96">
                  <c:v>59.460119653928977</c:v>
                </c:pt>
                <c:pt idx="97">
                  <c:v>59.977234401414037</c:v>
                </c:pt>
                <c:pt idx="98">
                  <c:v>61.305555283576005</c:v>
                </c:pt>
                <c:pt idx="99">
                  <c:v>60.348514311252941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'(2)'!$J$5</c:f>
              <c:strCache>
                <c:ptCount val="1"/>
                <c:pt idx="0">
                  <c:v>FRAP1%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'(2)'!$C$6:$C$105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'(2)'!$J$6:$J$105</c:f>
              <c:numCache>
                <c:formatCode>General</c:formatCode>
                <c:ptCount val="100"/>
                <c:pt idx="0">
                  <c:v>99.999999999999986</c:v>
                </c:pt>
                <c:pt idx="1">
                  <c:v>11.501318823598648</c:v>
                </c:pt>
                <c:pt idx="2">
                  <c:v>14.5279253540493</c:v>
                </c:pt>
                <c:pt idx="3">
                  <c:v>17.584492988566627</c:v>
                </c:pt>
                <c:pt idx="4">
                  <c:v>20.08838525699672</c:v>
                </c:pt>
                <c:pt idx="5">
                  <c:v>21.606771209519074</c:v>
                </c:pt>
                <c:pt idx="6">
                  <c:v>22.962511168536558</c:v>
                </c:pt>
                <c:pt idx="7">
                  <c:v>24.24174330824091</c:v>
                </c:pt>
                <c:pt idx="8">
                  <c:v>25.607113622136975</c:v>
                </c:pt>
                <c:pt idx="9">
                  <c:v>27.103563766324793</c:v>
                </c:pt>
                <c:pt idx="10">
                  <c:v>27.451861601100003</c:v>
                </c:pt>
                <c:pt idx="11">
                  <c:v>28.415967128388683</c:v>
                </c:pt>
                <c:pt idx="12">
                  <c:v>29.232407214205846</c:v>
                </c:pt>
                <c:pt idx="13">
                  <c:v>30.161736459988553</c:v>
                </c:pt>
                <c:pt idx="14">
                  <c:v>30.532505122813777</c:v>
                </c:pt>
                <c:pt idx="15">
                  <c:v>31.106581277520078</c:v>
                </c:pt>
                <c:pt idx="16">
                  <c:v>31.582748824294178</c:v>
                </c:pt>
                <c:pt idx="17">
                  <c:v>32.96202965079263</c:v>
                </c:pt>
                <c:pt idx="18">
                  <c:v>32.887126890625922</c:v>
                </c:pt>
                <c:pt idx="19">
                  <c:v>33.708917173597847</c:v>
                </c:pt>
                <c:pt idx="20">
                  <c:v>33.945930907553944</c:v>
                </c:pt>
                <c:pt idx="21">
                  <c:v>34.359501147617294</c:v>
                </c:pt>
                <c:pt idx="22">
                  <c:v>35.239073559860678</c:v>
                </c:pt>
                <c:pt idx="23">
                  <c:v>35.502303259875127</c:v>
                </c:pt>
                <c:pt idx="24">
                  <c:v>35.521563969632282</c:v>
                </c:pt>
                <c:pt idx="25">
                  <c:v>36.403811480453058</c:v>
                </c:pt>
                <c:pt idx="26">
                  <c:v>36.565387434526961</c:v>
                </c:pt>
                <c:pt idx="27">
                  <c:v>37.165679555291611</c:v>
                </c:pt>
                <c:pt idx="28">
                  <c:v>37.476526009983466</c:v>
                </c:pt>
                <c:pt idx="29">
                  <c:v>37.704979428491946</c:v>
                </c:pt>
                <c:pt idx="30">
                  <c:v>38.384989486862594</c:v>
                </c:pt>
                <c:pt idx="31">
                  <c:v>38.383384427716166</c:v>
                </c:pt>
                <c:pt idx="32">
                  <c:v>38.719376809035417</c:v>
                </c:pt>
                <c:pt idx="33">
                  <c:v>39.421322675740605</c:v>
                </c:pt>
                <c:pt idx="34">
                  <c:v>38.975651252748669</c:v>
                </c:pt>
                <c:pt idx="35">
                  <c:v>39.321273988946494</c:v>
                </c:pt>
                <c:pt idx="36">
                  <c:v>40.095982536956491</c:v>
                </c:pt>
                <c:pt idx="37">
                  <c:v>39.800651654013457</c:v>
                </c:pt>
                <c:pt idx="38">
                  <c:v>39.455028917815625</c:v>
                </c:pt>
                <c:pt idx="39">
                  <c:v>40.354932079247128</c:v>
                </c:pt>
                <c:pt idx="40">
                  <c:v>40.459260923765044</c:v>
                </c:pt>
                <c:pt idx="41">
                  <c:v>40.990535501233218</c:v>
                </c:pt>
                <c:pt idx="42">
                  <c:v>41.270350812427438</c:v>
                </c:pt>
                <c:pt idx="43">
                  <c:v>41.793065074447988</c:v>
                </c:pt>
                <c:pt idx="44">
                  <c:v>41.855662381158744</c:v>
                </c:pt>
                <c:pt idx="45">
                  <c:v>42.348950558828093</c:v>
                </c:pt>
                <c:pt idx="46">
                  <c:v>41.923609885024263</c:v>
                </c:pt>
                <c:pt idx="47">
                  <c:v>42.772151153770011</c:v>
                </c:pt>
                <c:pt idx="48">
                  <c:v>42.578474016767522</c:v>
                </c:pt>
                <c:pt idx="49">
                  <c:v>43.02842559748327</c:v>
                </c:pt>
                <c:pt idx="50">
                  <c:v>42.827793204179578</c:v>
                </c:pt>
                <c:pt idx="51">
                  <c:v>42.734699773686664</c:v>
                </c:pt>
                <c:pt idx="52">
                  <c:v>42.4741451722496</c:v>
                </c:pt>
                <c:pt idx="53">
                  <c:v>42.740049970841433</c:v>
                </c:pt>
                <c:pt idx="54">
                  <c:v>43.247248661113161</c:v>
                </c:pt>
                <c:pt idx="55">
                  <c:v>43.038590972077323</c:v>
                </c:pt>
                <c:pt idx="56">
                  <c:v>43.489612592224027</c:v>
                </c:pt>
                <c:pt idx="57">
                  <c:v>44.187813320920867</c:v>
                </c:pt>
                <c:pt idx="58">
                  <c:v>43.746422055652758</c:v>
                </c:pt>
                <c:pt idx="59">
                  <c:v>44.43606246890198</c:v>
                </c:pt>
                <c:pt idx="60">
                  <c:v>43.767287824556341</c:v>
                </c:pt>
                <c:pt idx="61">
                  <c:v>44.153037039414905</c:v>
                </c:pt>
                <c:pt idx="62">
                  <c:v>44.492774558742497</c:v>
                </c:pt>
                <c:pt idx="63">
                  <c:v>44.409311483128157</c:v>
                </c:pt>
                <c:pt idx="64">
                  <c:v>44.148756881691085</c:v>
                </c:pt>
                <c:pt idx="65">
                  <c:v>44.605663718708037</c:v>
                </c:pt>
                <c:pt idx="66">
                  <c:v>45.079691186620224</c:v>
                </c:pt>
                <c:pt idx="67">
                  <c:v>44.608873837000893</c:v>
                </c:pt>
                <c:pt idx="68">
                  <c:v>44.459603336382948</c:v>
                </c:pt>
                <c:pt idx="69">
                  <c:v>45.054545259992835</c:v>
                </c:pt>
                <c:pt idx="70">
                  <c:v>44.791315559978386</c:v>
                </c:pt>
                <c:pt idx="71">
                  <c:v>45.460090204324032</c:v>
                </c:pt>
                <c:pt idx="72">
                  <c:v>45.450459849445444</c:v>
                </c:pt>
                <c:pt idx="73">
                  <c:v>45.670352952506299</c:v>
                </c:pt>
                <c:pt idx="74">
                  <c:v>45.879545661257616</c:v>
                </c:pt>
                <c:pt idx="75">
                  <c:v>45.802502822229002</c:v>
                </c:pt>
                <c:pt idx="76">
                  <c:v>46.043796713908911</c:v>
                </c:pt>
                <c:pt idx="77">
                  <c:v>45.843164320605219</c:v>
                </c:pt>
                <c:pt idx="78">
                  <c:v>45.713689549459893</c:v>
                </c:pt>
                <c:pt idx="79">
                  <c:v>46.608242513736634</c:v>
                </c:pt>
                <c:pt idx="80">
                  <c:v>46.00046011695531</c:v>
                </c:pt>
                <c:pt idx="81">
                  <c:v>46.636063538941414</c:v>
                </c:pt>
                <c:pt idx="82">
                  <c:v>46.592726941987813</c:v>
                </c:pt>
                <c:pt idx="83">
                  <c:v>46.041121615331527</c:v>
                </c:pt>
                <c:pt idx="84">
                  <c:v>46.587376744833044</c:v>
                </c:pt>
                <c:pt idx="85">
                  <c:v>46.075897896837503</c:v>
                </c:pt>
                <c:pt idx="86">
                  <c:v>47.206929575354849</c:v>
                </c:pt>
                <c:pt idx="87">
                  <c:v>47.02716295095474</c:v>
                </c:pt>
                <c:pt idx="88">
                  <c:v>47.554157370699109</c:v>
                </c:pt>
                <c:pt idx="89">
                  <c:v>47.037328325548799</c:v>
                </c:pt>
                <c:pt idx="90">
                  <c:v>46.766608349517682</c:v>
                </c:pt>
                <c:pt idx="91">
                  <c:v>46.56597595621399</c:v>
                </c:pt>
                <c:pt idx="92">
                  <c:v>47.240635817429869</c:v>
                </c:pt>
                <c:pt idx="93">
                  <c:v>46.871472213751083</c:v>
                </c:pt>
                <c:pt idx="94">
                  <c:v>47.062474252176195</c:v>
                </c:pt>
                <c:pt idx="95">
                  <c:v>46.941024776763022</c:v>
                </c:pt>
                <c:pt idx="96">
                  <c:v>47.633340288589636</c:v>
                </c:pt>
                <c:pt idx="97">
                  <c:v>47.469089235938341</c:v>
                </c:pt>
                <c:pt idx="98">
                  <c:v>47.995548635967232</c:v>
                </c:pt>
                <c:pt idx="99">
                  <c:v>47.997153695113667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'(2)'!$K$5</c:f>
              <c:strCache>
                <c:ptCount val="1"/>
                <c:pt idx="0">
                  <c:v>control %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'(2)'!$C$6:$C$105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'(2)'!$K$6:$K$105</c:f>
              <c:numCache>
                <c:formatCode>General</c:formatCode>
                <c:ptCount val="100"/>
                <c:pt idx="0">
                  <c:v>100</c:v>
                </c:pt>
                <c:pt idx="1">
                  <c:v>95.775580921320838</c:v>
                </c:pt>
                <c:pt idx="2">
                  <c:v>93.406033428454947</c:v>
                </c:pt>
                <c:pt idx="3">
                  <c:v>92.993273542600889</c:v>
                </c:pt>
                <c:pt idx="4">
                  <c:v>93.17672238075825</c:v>
                </c:pt>
                <c:pt idx="5">
                  <c:v>93.13595597227885</c:v>
                </c:pt>
                <c:pt idx="6">
                  <c:v>92.427639624949052</c:v>
                </c:pt>
                <c:pt idx="7">
                  <c:v>91.892580513656739</c:v>
                </c:pt>
                <c:pt idx="8">
                  <c:v>91.591928251121075</c:v>
                </c:pt>
                <c:pt idx="9">
                  <c:v>90.052996331023238</c:v>
                </c:pt>
                <c:pt idx="10">
                  <c:v>90.695067264573993</c:v>
                </c:pt>
                <c:pt idx="11">
                  <c:v>90.888707704851214</c:v>
                </c:pt>
                <c:pt idx="12">
                  <c:v>90.639013452914796</c:v>
                </c:pt>
                <c:pt idx="13">
                  <c:v>90.267019975540165</c:v>
                </c:pt>
                <c:pt idx="14">
                  <c:v>90.66449245821444</c:v>
                </c:pt>
                <c:pt idx="15">
                  <c:v>89.482266612311449</c:v>
                </c:pt>
                <c:pt idx="16">
                  <c:v>88.019771708112515</c:v>
                </c:pt>
                <c:pt idx="17">
                  <c:v>88.259274357929073</c:v>
                </c:pt>
                <c:pt idx="18">
                  <c:v>88.325519771708116</c:v>
                </c:pt>
                <c:pt idx="19">
                  <c:v>87.668161434977591</c:v>
                </c:pt>
                <c:pt idx="20">
                  <c:v>89.589278434569906</c:v>
                </c:pt>
                <c:pt idx="21">
                  <c:v>86.720342437831221</c:v>
                </c:pt>
                <c:pt idx="22">
                  <c:v>87.296167957602933</c:v>
                </c:pt>
                <c:pt idx="23">
                  <c:v>86.434977578475326</c:v>
                </c:pt>
                <c:pt idx="24">
                  <c:v>87.836322869955154</c:v>
                </c:pt>
                <c:pt idx="25">
                  <c:v>86.771300448430495</c:v>
                </c:pt>
                <c:pt idx="26">
                  <c:v>85.966163880962085</c:v>
                </c:pt>
                <c:pt idx="27">
                  <c:v>85.680799021606205</c:v>
                </c:pt>
                <c:pt idx="28">
                  <c:v>83.795352629433339</c:v>
                </c:pt>
                <c:pt idx="29">
                  <c:v>85.375050958010618</c:v>
                </c:pt>
                <c:pt idx="30">
                  <c:v>85.787810843864648</c:v>
                </c:pt>
                <c:pt idx="31">
                  <c:v>85.930493273542581</c:v>
                </c:pt>
                <c:pt idx="32">
                  <c:v>85.104973501834465</c:v>
                </c:pt>
                <c:pt idx="33">
                  <c:v>83.484508764777814</c:v>
                </c:pt>
                <c:pt idx="34">
                  <c:v>85.273134936812056</c:v>
                </c:pt>
                <c:pt idx="35">
                  <c:v>83.881981247452089</c:v>
                </c:pt>
                <c:pt idx="36">
                  <c:v>84.789033836119032</c:v>
                </c:pt>
                <c:pt idx="37">
                  <c:v>85.711373827965758</c:v>
                </c:pt>
                <c:pt idx="38">
                  <c:v>84.702405218100282</c:v>
                </c:pt>
                <c:pt idx="39">
                  <c:v>83.820831634732983</c:v>
                </c:pt>
                <c:pt idx="40">
                  <c:v>84.931716265796965</c:v>
                </c:pt>
                <c:pt idx="41">
                  <c:v>84.885854056257642</c:v>
                </c:pt>
                <c:pt idx="42">
                  <c:v>84.289645332246224</c:v>
                </c:pt>
                <c:pt idx="43">
                  <c:v>85.522829188748474</c:v>
                </c:pt>
                <c:pt idx="44">
                  <c:v>83.148185894822674</c:v>
                </c:pt>
                <c:pt idx="45">
                  <c:v>83.030982470444357</c:v>
                </c:pt>
                <c:pt idx="46">
                  <c:v>83.555849979616795</c:v>
                </c:pt>
                <c:pt idx="47">
                  <c:v>83.438646555238492</c:v>
                </c:pt>
                <c:pt idx="48">
                  <c:v>83.978801467590714</c:v>
                </c:pt>
                <c:pt idx="49">
                  <c:v>84.024663677130036</c:v>
                </c:pt>
                <c:pt idx="50">
                  <c:v>84.427231960864248</c:v>
                </c:pt>
                <c:pt idx="51">
                  <c:v>84.376273950264988</c:v>
                </c:pt>
                <c:pt idx="52">
                  <c:v>85.920301671422749</c:v>
                </c:pt>
                <c:pt idx="53">
                  <c:v>85.20179372197309</c:v>
                </c:pt>
                <c:pt idx="54">
                  <c:v>85.619649408887085</c:v>
                </c:pt>
                <c:pt idx="55">
                  <c:v>84.778842233999185</c:v>
                </c:pt>
                <c:pt idx="56">
                  <c:v>83.464125560538136</c:v>
                </c:pt>
                <c:pt idx="57">
                  <c:v>83.831023236852829</c:v>
                </c:pt>
                <c:pt idx="58">
                  <c:v>83.056461475744001</c:v>
                </c:pt>
                <c:pt idx="59">
                  <c:v>84.442519364044017</c:v>
                </c:pt>
                <c:pt idx="60">
                  <c:v>82.934162250305761</c:v>
                </c:pt>
                <c:pt idx="61">
                  <c:v>83.713819812474512</c:v>
                </c:pt>
                <c:pt idx="62">
                  <c:v>83.652670199755391</c:v>
                </c:pt>
                <c:pt idx="63">
                  <c:v>82.113738279657568</c:v>
                </c:pt>
                <c:pt idx="64">
                  <c:v>84.218304117407257</c:v>
                </c:pt>
                <c:pt idx="65">
                  <c:v>84.768650631879325</c:v>
                </c:pt>
                <c:pt idx="66">
                  <c:v>85.431104769669787</c:v>
                </c:pt>
                <c:pt idx="67">
                  <c:v>84.274357929066454</c:v>
                </c:pt>
                <c:pt idx="68">
                  <c:v>83.876885446392166</c:v>
                </c:pt>
                <c:pt idx="69">
                  <c:v>83.402975947819002</c:v>
                </c:pt>
                <c:pt idx="70">
                  <c:v>83.362209539339574</c:v>
                </c:pt>
                <c:pt idx="71">
                  <c:v>84.218304117407257</c:v>
                </c:pt>
                <c:pt idx="72">
                  <c:v>83.306155727680391</c:v>
                </c:pt>
                <c:pt idx="73">
                  <c:v>81.940481043620082</c:v>
                </c:pt>
                <c:pt idx="74">
                  <c:v>82.562168772931088</c:v>
                </c:pt>
                <c:pt idx="75">
                  <c:v>81.410517733387678</c:v>
                </c:pt>
                <c:pt idx="76">
                  <c:v>81.920097839380347</c:v>
                </c:pt>
                <c:pt idx="77">
                  <c:v>82.602935181410515</c:v>
                </c:pt>
                <c:pt idx="78">
                  <c:v>82.470444353852415</c:v>
                </c:pt>
                <c:pt idx="79">
                  <c:v>81.843660823481457</c:v>
                </c:pt>
                <c:pt idx="80">
                  <c:v>82.032205462698741</c:v>
                </c:pt>
                <c:pt idx="81">
                  <c:v>82.225845902975962</c:v>
                </c:pt>
                <c:pt idx="82">
                  <c:v>82.358336730534035</c:v>
                </c:pt>
                <c:pt idx="83">
                  <c:v>80.615572768039129</c:v>
                </c:pt>
                <c:pt idx="84">
                  <c:v>81.507337953526275</c:v>
                </c:pt>
                <c:pt idx="85">
                  <c:v>81.303505911129236</c:v>
                </c:pt>
                <c:pt idx="86">
                  <c:v>81.690786791683664</c:v>
                </c:pt>
                <c:pt idx="87">
                  <c:v>79.718711781492047</c:v>
                </c:pt>
                <c:pt idx="88">
                  <c:v>80.41174072564209</c:v>
                </c:pt>
                <c:pt idx="89">
                  <c:v>81.609253974724822</c:v>
                </c:pt>
                <c:pt idx="90">
                  <c:v>81.599062372604976</c:v>
                </c:pt>
                <c:pt idx="91">
                  <c:v>81.435996738687322</c:v>
                </c:pt>
                <c:pt idx="92">
                  <c:v>81.955768446799823</c:v>
                </c:pt>
                <c:pt idx="93">
                  <c:v>80.895841826335101</c:v>
                </c:pt>
                <c:pt idx="94">
                  <c:v>80.941704035874423</c:v>
                </c:pt>
                <c:pt idx="95">
                  <c:v>81.165919282511211</c:v>
                </c:pt>
                <c:pt idx="96">
                  <c:v>82.241133306155717</c:v>
                </c:pt>
                <c:pt idx="97">
                  <c:v>81.379942927028111</c:v>
                </c:pt>
                <c:pt idx="98">
                  <c:v>80.615572768039129</c:v>
                </c:pt>
                <c:pt idx="99">
                  <c:v>81.72645739910314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342848"/>
        <c:axId val="85356928"/>
      </c:scatterChart>
      <c:valAx>
        <c:axId val="85342848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356928"/>
        <c:crosses val="autoZero"/>
        <c:crossBetween val="midCat"/>
      </c:valAx>
      <c:valAx>
        <c:axId val="85356928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34284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4934633170854"/>
          <c:y val="0.27708876340829602"/>
          <c:w val="0.21380367454068241"/>
          <c:h val="0.16764267990074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43037840472179E-2"/>
          <c:y val="0.16625330317213571"/>
          <c:w val="0.66857267219619088"/>
          <c:h val="0.719603849551035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'(3)'!$L$5</c:f>
              <c:strCache>
                <c:ptCount val="1"/>
                <c:pt idx="0">
                  <c:v>FRAP1 corr.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'(3)'!$C$6:$C$105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'(3)'!$L$6:$L$105</c:f>
              <c:numCache>
                <c:formatCode>General</c:formatCode>
                <c:ptCount val="100"/>
                <c:pt idx="1">
                  <c:v>21.575665749562354</c:v>
                </c:pt>
                <c:pt idx="2">
                  <c:v>25.153484614361147</c:v>
                </c:pt>
                <c:pt idx="3">
                  <c:v>28.329111235374619</c:v>
                </c:pt>
                <c:pt idx="4">
                  <c:v>30.774776501239764</c:v>
                </c:pt>
                <c:pt idx="5">
                  <c:v>32.306939484124328</c:v>
                </c:pt>
                <c:pt idx="6">
                  <c:v>33.926766515687149</c:v>
                </c:pt>
                <c:pt idx="7">
                  <c:v>35.425973086569485</c:v>
                </c:pt>
                <c:pt idx="8">
                  <c:v>36.933974764405555</c:v>
                </c:pt>
                <c:pt idx="9">
                  <c:v>39.129452688657345</c:v>
                </c:pt>
                <c:pt idx="10">
                  <c:v>39.203629373958314</c:v>
                </c:pt>
                <c:pt idx="11">
                  <c:v>40.106600143584132</c:v>
                </c:pt>
                <c:pt idx="12">
                  <c:v>41.059232736728987</c:v>
                </c:pt>
                <c:pt idx="13">
                  <c:v>42.192131843551522</c:v>
                </c:pt>
                <c:pt idx="14">
                  <c:v>42.383801227549526</c:v>
                </c:pt>
                <c:pt idx="15">
                  <c:v>43.555597690244191</c:v>
                </c:pt>
                <c:pt idx="16">
                  <c:v>44.801889938889822</c:v>
                </c:pt>
                <c:pt idx="17">
                  <c:v>46.134666854036332</c:v>
                </c:pt>
                <c:pt idx="18">
                  <c:v>46.020121671689587</c:v>
                </c:pt>
                <c:pt idx="19">
                  <c:v>47.248162391929974</c:v>
                </c:pt>
                <c:pt idx="20">
                  <c:v>46.456785242608262</c:v>
                </c:pt>
                <c:pt idx="21">
                  <c:v>48.477580840811449</c:v>
                </c:pt>
                <c:pt idx="22">
                  <c:v>49.089650399741899</c:v>
                </c:pt>
                <c:pt idx="23">
                  <c:v>49.875342025323945</c:v>
                </c:pt>
                <c:pt idx="24">
                  <c:v>49.080179347816767</c:v>
                </c:pt>
                <c:pt idx="25">
                  <c:v>50.646432595345011</c:v>
                </c:pt>
                <c:pt idx="26">
                  <c:v>51.308296748869992</c:v>
                </c:pt>
                <c:pt idx="27">
                  <c:v>52.137425543524863</c:v>
                </c:pt>
                <c:pt idx="28">
                  <c:v>53.687744170019613</c:v>
                </c:pt>
                <c:pt idx="29">
                  <c:v>52.918532123597082</c:v>
                </c:pt>
                <c:pt idx="30">
                  <c:v>53.397139365540106</c:v>
                </c:pt>
                <c:pt idx="31">
                  <c:v>53.304465671580409</c:v>
                </c:pt>
                <c:pt idx="32">
                  <c:v>54.203392073349889</c:v>
                </c:pt>
                <c:pt idx="33">
                  <c:v>56.068449166607778</c:v>
                </c:pt>
                <c:pt idx="34">
                  <c:v>54.374257571089544</c:v>
                </c:pt>
                <c:pt idx="35">
                  <c:v>55.684429526957601</c:v>
                </c:pt>
                <c:pt idx="36">
                  <c:v>55.92622860301995</c:v>
                </c:pt>
                <c:pt idx="37">
                  <c:v>54.987405209169388</c:v>
                </c:pt>
                <c:pt idx="38">
                  <c:v>55.278488403440981</c:v>
                </c:pt>
                <c:pt idx="39">
                  <c:v>56.877654817795509</c:v>
                </c:pt>
                <c:pt idx="40">
                  <c:v>56.229118224621395</c:v>
                </c:pt>
                <c:pt idx="41">
                  <c:v>56.844527397256726</c:v>
                </c:pt>
                <c:pt idx="42">
                  <c:v>57.567044054608637</c:v>
                </c:pt>
                <c:pt idx="43">
                  <c:v>57.286066055304715</c:v>
                </c:pt>
                <c:pt idx="44">
                  <c:v>59.035708632631788</c:v>
                </c:pt>
                <c:pt idx="45">
                  <c:v>59.676157869410979</c:v>
                </c:pt>
                <c:pt idx="46">
                  <c:v>58.816037117206655</c:v>
                </c:pt>
                <c:pt idx="47">
                  <c:v>59.850584636094013</c:v>
                </c:pt>
                <c:pt idx="48">
                  <c:v>59.240194240252841</c:v>
                </c:pt>
                <c:pt idx="49">
                  <c:v>59.707029582410819</c:v>
                </c:pt>
                <c:pt idx="50">
                  <c:v>59.193052440096309</c:v>
                </c:pt>
                <c:pt idx="51">
                  <c:v>59.126723783459461</c:v>
                </c:pt>
                <c:pt idx="52">
                  <c:v>57.754013664907774</c:v>
                </c:pt>
                <c:pt idx="53">
                  <c:v>58.544924477294799</c:v>
                </c:pt>
                <c:pt idx="54">
                  <c:v>58.804731445078154</c:v>
                </c:pt>
                <c:pt idx="55">
                  <c:v>59.173303804055308</c:v>
                </c:pt>
                <c:pt idx="56">
                  <c:v>60.634619010883107</c:v>
                </c:pt>
                <c:pt idx="57">
                  <c:v>61.140007312997533</c:v>
                </c:pt>
                <c:pt idx="58">
                  <c:v>61.22891196795981</c:v>
                </c:pt>
                <c:pt idx="59">
                  <c:v>60.960198464080278</c:v>
                </c:pt>
                <c:pt idx="60">
                  <c:v>61.345099042399426</c:v>
                </c:pt>
                <c:pt idx="61">
                  <c:v>61.189062323241444</c:v>
                </c:pt>
                <c:pt idx="62">
                  <c:v>61.614229130849274</c:v>
                </c:pt>
                <c:pt idx="63">
                  <c:v>62.704950546495056</c:v>
                </c:pt>
                <c:pt idx="64">
                  <c:v>60.808211531549397</c:v>
                </c:pt>
                <c:pt idx="65">
                  <c:v>60.906357408855179</c:v>
                </c:pt>
                <c:pt idx="66">
                  <c:v>60.939796977592174</c:v>
                </c:pt>
                <c:pt idx="67">
                  <c:v>61.276468470155926</c:v>
                </c:pt>
                <c:pt idx="68">
                  <c:v>61.408277778315252</c:v>
                </c:pt>
                <c:pt idx="69">
                  <c:v>62.432609631589131</c:v>
                </c:pt>
                <c:pt idx="70">
                  <c:v>62.169042332236252</c:v>
                </c:pt>
                <c:pt idx="71">
                  <c:v>62.262014048803223</c:v>
                </c:pt>
                <c:pt idx="72">
                  <c:v>62.950947606274077</c:v>
                </c:pt>
                <c:pt idx="73">
                  <c:v>64.279050680884339</c:v>
                </c:pt>
                <c:pt idx="74">
                  <c:v>64.018831080522574</c:v>
                </c:pt>
                <c:pt idx="75">
                  <c:v>64.860502406861514</c:v>
                </c:pt>
                <c:pt idx="76">
                  <c:v>64.721417465659684</c:v>
                </c:pt>
                <c:pt idx="77">
                  <c:v>63.945251025471954</c:v>
                </c:pt>
                <c:pt idx="78">
                  <c:v>63.904056685152518</c:v>
                </c:pt>
                <c:pt idx="79">
                  <c:v>65.427903046865438</c:v>
                </c:pt>
                <c:pt idx="80">
                  <c:v>64.581234852623709</c:v>
                </c:pt>
                <c:pt idx="81">
                  <c:v>65.147267177379092</c:v>
                </c:pt>
                <c:pt idx="82">
                  <c:v>64.990504993900757</c:v>
                </c:pt>
                <c:pt idx="83">
                  <c:v>65.794244199666309</c:v>
                </c:pt>
                <c:pt idx="84">
                  <c:v>65.681245048064412</c:v>
                </c:pt>
                <c:pt idx="85">
                  <c:v>65.262441645603275</c:v>
                </c:pt>
                <c:pt idx="86">
                  <c:v>66.238462194163688</c:v>
                </c:pt>
                <c:pt idx="87">
                  <c:v>67.711476120830724</c:v>
                </c:pt>
                <c:pt idx="88">
                  <c:v>67.724589246221242</c:v>
                </c:pt>
                <c:pt idx="89">
                  <c:v>66.112222500114498</c:v>
                </c:pt>
                <c:pt idx="90">
                  <c:v>65.810676546735422</c:v>
                </c:pt>
                <c:pt idx="91">
                  <c:v>65.715781282904956</c:v>
                </c:pt>
                <c:pt idx="92">
                  <c:v>66.056974900506191</c:v>
                </c:pt>
                <c:pt idx="93">
                  <c:v>66.519493187129783</c:v>
                </c:pt>
                <c:pt idx="94">
                  <c:v>66.701336102199434</c:v>
                </c:pt>
                <c:pt idx="95">
                  <c:v>66.372235885149976</c:v>
                </c:pt>
                <c:pt idx="96">
                  <c:v>66.26775036916456</c:v>
                </c:pt>
                <c:pt idx="97">
                  <c:v>66.799367023136966</c:v>
                </c:pt>
                <c:pt idx="98">
                  <c:v>68.060486942218574</c:v>
                </c:pt>
                <c:pt idx="99">
                  <c:v>67.112281643639875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'(3)'!$J$5</c:f>
              <c:strCache>
                <c:ptCount val="1"/>
                <c:pt idx="0">
                  <c:v>FRAP1%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'(3)'!$C$6:$C$105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'(3)'!$J$6:$J$105</c:f>
              <c:numCache>
                <c:formatCode>General</c:formatCode>
                <c:ptCount val="100"/>
                <c:pt idx="0">
                  <c:v>100</c:v>
                </c:pt>
                <c:pt idx="1">
                  <c:v>20.055676650121551</c:v>
                </c:pt>
                <c:pt idx="2">
                  <c:v>22.789728817982787</c:v>
                </c:pt>
                <c:pt idx="3">
                  <c:v>25.550846024097549</c:v>
                </c:pt>
                <c:pt idx="4">
                  <c:v>27.812709935285561</c:v>
                </c:pt>
                <c:pt idx="5">
                  <c:v>29.184327409634193</c:v>
                </c:pt>
                <c:pt idx="6">
                  <c:v>30.409020390606496</c:v>
                </c:pt>
                <c:pt idx="7">
                  <c:v>31.564600863181401</c:v>
                </c:pt>
                <c:pt idx="8">
                  <c:v>32.797993320735202</c:v>
                </c:pt>
                <c:pt idx="9">
                  <c:v>34.149795320648209</c:v>
                </c:pt>
                <c:pt idx="10">
                  <c:v>34.464426390345515</c:v>
                </c:pt>
                <c:pt idx="11">
                  <c:v>35.335340657003805</c:v>
                </c:pt>
                <c:pt idx="12">
                  <c:v>36.072862949412546</c:v>
                </c:pt>
                <c:pt idx="13">
                  <c:v>36.912362439526554</c:v>
                </c:pt>
                <c:pt idx="14">
                  <c:v>37.247292287914014</c:v>
                </c:pt>
                <c:pt idx="15">
                  <c:v>37.765877753021861</c:v>
                </c:pt>
                <c:pt idx="16">
                  <c:v>38.196018539551204</c:v>
                </c:pt>
                <c:pt idx="17">
                  <c:v>39.441976907722719</c:v>
                </c:pt>
                <c:pt idx="18">
                  <c:v>39.374314312088892</c:v>
                </c:pt>
                <c:pt idx="19">
                  <c:v>40.116669647042905</c:v>
                </c:pt>
                <c:pt idx="20">
                  <c:v>40.330773431798519</c:v>
                </c:pt>
                <c:pt idx="21">
                  <c:v>40.704367620548169</c:v>
                </c:pt>
                <c:pt idx="22">
                  <c:v>41.498919814991133</c:v>
                </c:pt>
                <c:pt idx="23">
                  <c:v>41.736705508218591</c:v>
                </c:pt>
                <c:pt idx="24">
                  <c:v>41.754104461381573</c:v>
                </c:pt>
                <c:pt idx="25">
                  <c:v>42.55107317709718</c:v>
                </c:pt>
                <c:pt idx="26">
                  <c:v>42.697031061964438</c:v>
                </c:pt>
                <c:pt idx="27">
                  <c:v>43.239298435544121</c:v>
                </c:pt>
                <c:pt idx="28">
                  <c:v>43.520098207424518</c:v>
                </c:pt>
                <c:pt idx="29">
                  <c:v>43.726469124107702</c:v>
                </c:pt>
                <c:pt idx="30">
                  <c:v>44.340748831611968</c:v>
                </c:pt>
                <c:pt idx="31">
                  <c:v>44.339298918848385</c:v>
                </c:pt>
                <c:pt idx="32">
                  <c:v>44.642813990691565</c:v>
                </c:pt>
                <c:pt idx="33">
                  <c:v>45.276909172631449</c:v>
                </c:pt>
                <c:pt idx="34">
                  <c:v>44.874316728610161</c:v>
                </c:pt>
                <c:pt idx="35">
                  <c:v>45.186531277034831</c:v>
                </c:pt>
                <c:pt idx="36">
                  <c:v>45.886355837590436</c:v>
                </c:pt>
                <c:pt idx="37">
                  <c:v>45.61957188909134</c:v>
                </c:pt>
                <c:pt idx="38">
                  <c:v>45.30735734066667</c:v>
                </c:pt>
                <c:pt idx="39">
                  <c:v>46.120275096781683</c:v>
                </c:pt>
                <c:pt idx="40">
                  <c:v>46.214519426414519</c:v>
                </c:pt>
                <c:pt idx="41">
                  <c:v>46.694440551160177</c:v>
                </c:pt>
                <c:pt idx="42">
                  <c:v>46.947208676277981</c:v>
                </c:pt>
                <c:pt idx="43">
                  <c:v>47.419396932951202</c:v>
                </c:pt>
                <c:pt idx="44">
                  <c:v>47.475943530730909</c:v>
                </c:pt>
                <c:pt idx="45">
                  <c:v>47.92155005340512</c:v>
                </c:pt>
                <c:pt idx="46">
                  <c:v>47.537323171055874</c:v>
                </c:pt>
                <c:pt idx="47">
                  <c:v>48.30384371873626</c:v>
                </c:pt>
                <c:pt idx="48">
                  <c:v>48.12888757859735</c:v>
                </c:pt>
                <c:pt idx="49">
                  <c:v>48.535346456654864</c:v>
                </c:pt>
                <c:pt idx="50">
                  <c:v>48.354107361207113</c:v>
                </c:pt>
                <c:pt idx="51">
                  <c:v>48.270012420919343</c:v>
                </c:pt>
                <c:pt idx="52">
                  <c:v>48.034643248964528</c:v>
                </c:pt>
                <c:pt idx="53">
                  <c:v>48.274845463464615</c:v>
                </c:pt>
                <c:pt idx="54">
                  <c:v>48.733017896756543</c:v>
                </c:pt>
                <c:pt idx="55">
                  <c:v>48.544529237490877</c:v>
                </c:pt>
                <c:pt idx="56">
                  <c:v>48.951954724057437</c:v>
                </c:pt>
                <c:pt idx="57">
                  <c:v>49.582666776215625</c:v>
                </c:pt>
                <c:pt idx="58">
                  <c:v>49.18394076623057</c:v>
                </c:pt>
                <c:pt idx="59">
                  <c:v>49.806919950316328</c:v>
                </c:pt>
                <c:pt idx="60">
                  <c:v>49.202789632157135</c:v>
                </c:pt>
                <c:pt idx="61">
                  <c:v>49.551251999671358</c:v>
                </c:pt>
                <c:pt idx="62">
                  <c:v>49.858150201296226</c:v>
                </c:pt>
                <c:pt idx="63">
                  <c:v>49.782754737589954</c:v>
                </c:pt>
                <c:pt idx="64">
                  <c:v>49.547385565635132</c:v>
                </c:pt>
                <c:pt idx="65">
                  <c:v>49.9601273990015</c:v>
                </c:pt>
                <c:pt idx="66">
                  <c:v>50.388334968512723</c:v>
                </c:pt>
                <c:pt idx="67">
                  <c:v>49.963027224528659</c:v>
                </c:pt>
                <c:pt idx="68">
                  <c:v>49.828185337515528</c:v>
                </c:pt>
                <c:pt idx="69">
                  <c:v>50.365619668549947</c:v>
                </c:pt>
                <c:pt idx="70">
                  <c:v>50.127833975322488</c:v>
                </c:pt>
                <c:pt idx="71">
                  <c:v>50.731964293481674</c:v>
                </c:pt>
                <c:pt idx="72">
                  <c:v>50.723264816900176</c:v>
                </c:pt>
                <c:pt idx="73">
                  <c:v>50.921902865510923</c:v>
                </c:pt>
                <c:pt idx="74">
                  <c:v>51.110874829031118</c:v>
                </c:pt>
                <c:pt idx="75">
                  <c:v>51.041279016379178</c:v>
                </c:pt>
                <c:pt idx="76">
                  <c:v>51.259249235171019</c:v>
                </c:pt>
                <c:pt idx="77">
                  <c:v>51.078010139723261</c:v>
                </c:pt>
                <c:pt idx="78">
                  <c:v>50.961050510127642</c:v>
                </c:pt>
                <c:pt idx="79">
                  <c:v>51.769135223697376</c:v>
                </c:pt>
                <c:pt idx="80">
                  <c:v>51.2201015905543</c:v>
                </c:pt>
                <c:pt idx="81">
                  <c:v>51.794267044932802</c:v>
                </c:pt>
                <c:pt idx="82">
                  <c:v>51.755119400316083</c:v>
                </c:pt>
                <c:pt idx="83">
                  <c:v>51.256832713898383</c:v>
                </c:pt>
                <c:pt idx="84">
                  <c:v>51.750286357770804</c:v>
                </c:pt>
                <c:pt idx="85">
                  <c:v>51.288247490442657</c:v>
                </c:pt>
                <c:pt idx="86">
                  <c:v>52.309952684513483</c:v>
                </c:pt>
                <c:pt idx="87">
                  <c:v>52.14756245499229</c:v>
                </c:pt>
                <c:pt idx="88">
                  <c:v>52.623617145701729</c:v>
                </c:pt>
                <c:pt idx="89">
                  <c:v>52.156745235828318</c:v>
                </c:pt>
                <c:pt idx="90">
                  <c:v>51.912193283037475</c:v>
                </c:pt>
                <c:pt idx="91">
                  <c:v>51.730954187589717</c:v>
                </c:pt>
                <c:pt idx="92">
                  <c:v>52.340400852548704</c:v>
                </c:pt>
                <c:pt idx="93">
                  <c:v>52.006920916924834</c:v>
                </c:pt>
                <c:pt idx="94">
                  <c:v>52.179460535791094</c:v>
                </c:pt>
                <c:pt idx="95">
                  <c:v>52.069750470013382</c:v>
                </c:pt>
                <c:pt idx="96">
                  <c:v>52.695146175371782</c:v>
                </c:pt>
                <c:pt idx="97">
                  <c:v>52.546771769231881</c:v>
                </c:pt>
                <c:pt idx="98">
                  <c:v>53.022343155686798</c:v>
                </c:pt>
                <c:pt idx="99">
                  <c:v>53.023793068450388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'(3)'!$K$5</c:f>
              <c:strCache>
                <c:ptCount val="1"/>
                <c:pt idx="0">
                  <c:v>control %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'(3)'!$C$6:$C$105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'(3)'!$K$6:$K$105</c:f>
              <c:numCache>
                <c:formatCode>General</c:formatCode>
                <c:ptCount val="100"/>
                <c:pt idx="0">
                  <c:v>100</c:v>
                </c:pt>
                <c:pt idx="1">
                  <c:v>93.10184595393396</c:v>
                </c:pt>
                <c:pt idx="2">
                  <c:v>90.798448328577251</c:v>
                </c:pt>
                <c:pt idx="3">
                  <c:v>90.39721132286995</c:v>
                </c:pt>
                <c:pt idx="4">
                  <c:v>90.575538880962085</c:v>
                </c:pt>
                <c:pt idx="5">
                  <c:v>90.535910534719406</c:v>
                </c:pt>
                <c:pt idx="6">
                  <c:v>89.847368018752562</c:v>
                </c:pt>
                <c:pt idx="7">
                  <c:v>89.327245974317151</c:v>
                </c:pt>
                <c:pt idx="8">
                  <c:v>89.034986920777285</c:v>
                </c:pt>
                <c:pt idx="9">
                  <c:v>87.539016850115516</c:v>
                </c:pt>
                <c:pt idx="10">
                  <c:v>88.163163303437983</c:v>
                </c:pt>
                <c:pt idx="11">
                  <c:v>88.351397948090792</c:v>
                </c:pt>
                <c:pt idx="12">
                  <c:v>88.108674327354265</c:v>
                </c:pt>
                <c:pt idx="13">
                  <c:v>87.747065667889672</c:v>
                </c:pt>
                <c:pt idx="14">
                  <c:v>88.133442043755949</c:v>
                </c:pt>
                <c:pt idx="15">
                  <c:v>86.984220002717763</c:v>
                </c:pt>
                <c:pt idx="16">
                  <c:v>85.562553081261044</c:v>
                </c:pt>
                <c:pt idx="17">
                  <c:v>85.795369615436883</c:v>
                </c:pt>
                <c:pt idx="18">
                  <c:v>85.85976567808126</c:v>
                </c:pt>
                <c:pt idx="19">
                  <c:v>85.220758594917797</c:v>
                </c:pt>
                <c:pt idx="20">
                  <c:v>87.088244411604833</c:v>
                </c:pt>
                <c:pt idx="21">
                  <c:v>84.299399544775099</c:v>
                </c:pt>
                <c:pt idx="22">
                  <c:v>84.859149935453189</c:v>
                </c:pt>
                <c:pt idx="23">
                  <c:v>84.022001121076229</c:v>
                </c:pt>
                <c:pt idx="24">
                  <c:v>85.384225523168908</c:v>
                </c:pt>
                <c:pt idx="25">
                  <c:v>84.34893497757848</c:v>
                </c:pt>
                <c:pt idx="26">
                  <c:v>83.566275139285224</c:v>
                </c:pt>
                <c:pt idx="27">
                  <c:v>83.288876715586369</c:v>
                </c:pt>
                <c:pt idx="28">
                  <c:v>81.456065701861661</c:v>
                </c:pt>
                <c:pt idx="29">
                  <c:v>82.991664118766167</c:v>
                </c:pt>
                <c:pt idx="30">
                  <c:v>83.392901124473426</c:v>
                </c:pt>
                <c:pt idx="31">
                  <c:v>83.531600336322853</c:v>
                </c:pt>
                <c:pt idx="32">
                  <c:v>82.729126324908265</c:v>
                </c:pt>
                <c:pt idx="33">
                  <c:v>81.153899561761108</c:v>
                </c:pt>
                <c:pt idx="34">
                  <c:v>82.89259325315939</c:v>
                </c:pt>
                <c:pt idx="35">
                  <c:v>81.540275937627399</c:v>
                </c:pt>
                <c:pt idx="36">
                  <c:v>82.422006641527375</c:v>
                </c:pt>
                <c:pt idx="37">
                  <c:v>83.318597975268389</c:v>
                </c:pt>
                <c:pt idx="38">
                  <c:v>82.337796405761665</c:v>
                </c:pt>
                <c:pt idx="39">
                  <c:v>81.480833418263359</c:v>
                </c:pt>
                <c:pt idx="40">
                  <c:v>82.560705853376803</c:v>
                </c:pt>
                <c:pt idx="41">
                  <c:v>82.516123963853786</c:v>
                </c:pt>
                <c:pt idx="42">
                  <c:v>81.936559400054364</c:v>
                </c:pt>
                <c:pt idx="43">
                  <c:v>83.135316873895917</c:v>
                </c:pt>
                <c:pt idx="44">
                  <c:v>80.826965705258871</c:v>
                </c:pt>
                <c:pt idx="45">
                  <c:v>80.713034209811127</c:v>
                </c:pt>
                <c:pt idx="46">
                  <c:v>81.223249167685836</c:v>
                </c:pt>
                <c:pt idx="47">
                  <c:v>81.109317672238092</c:v>
                </c:pt>
                <c:pt idx="48">
                  <c:v>81.634393259953811</c:v>
                </c:pt>
                <c:pt idx="49">
                  <c:v>81.678975149476827</c:v>
                </c:pt>
                <c:pt idx="50">
                  <c:v>82.070305068623455</c:v>
                </c:pt>
                <c:pt idx="51">
                  <c:v>82.020769635820088</c:v>
                </c:pt>
                <c:pt idx="52">
                  <c:v>83.521693249762194</c:v>
                </c:pt>
                <c:pt idx="53">
                  <c:v>82.823243647234676</c:v>
                </c:pt>
                <c:pt idx="54">
                  <c:v>83.229434196222329</c:v>
                </c:pt>
                <c:pt idx="55">
                  <c:v>82.412099554966716</c:v>
                </c:pt>
                <c:pt idx="56">
                  <c:v>81.134085388639775</c:v>
                </c:pt>
                <c:pt idx="57">
                  <c:v>81.490740504824032</c:v>
                </c:pt>
                <c:pt idx="58">
                  <c:v>80.737801926212811</c:v>
                </c:pt>
                <c:pt idx="59">
                  <c:v>82.085165698464451</c:v>
                </c:pt>
                <c:pt idx="60">
                  <c:v>80.61891688748473</c:v>
                </c:pt>
                <c:pt idx="61">
                  <c:v>81.376809009376274</c:v>
                </c:pt>
                <c:pt idx="62">
                  <c:v>81.317366490012233</c:v>
                </c:pt>
                <c:pt idx="63">
                  <c:v>79.821396419350464</c:v>
                </c:pt>
                <c:pt idx="64">
                  <c:v>81.867209794129636</c:v>
                </c:pt>
                <c:pt idx="65">
                  <c:v>82.402192468406028</c:v>
                </c:pt>
                <c:pt idx="66">
                  <c:v>83.046153094849842</c:v>
                </c:pt>
                <c:pt idx="67">
                  <c:v>81.921698770213354</c:v>
                </c:pt>
                <c:pt idx="68">
                  <c:v>81.535322394347062</c:v>
                </c:pt>
                <c:pt idx="69">
                  <c:v>81.074642869275721</c:v>
                </c:pt>
                <c:pt idx="70">
                  <c:v>81.035014523033013</c:v>
                </c:pt>
                <c:pt idx="71">
                  <c:v>81.867209794129636</c:v>
                </c:pt>
                <c:pt idx="72">
                  <c:v>80.980525546949323</c:v>
                </c:pt>
                <c:pt idx="73">
                  <c:v>79.652975947819016</c:v>
                </c:pt>
                <c:pt idx="74">
                  <c:v>80.257308228020094</c:v>
                </c:pt>
                <c:pt idx="75">
                  <c:v>79.137807446663956</c:v>
                </c:pt>
                <c:pt idx="76">
                  <c:v>79.633161774697641</c:v>
                </c:pt>
                <c:pt idx="77">
                  <c:v>80.296936574262816</c:v>
                </c:pt>
                <c:pt idx="78">
                  <c:v>80.168144448974047</c:v>
                </c:pt>
                <c:pt idx="79">
                  <c:v>79.558858625492604</c:v>
                </c:pt>
                <c:pt idx="80">
                  <c:v>79.742139726865076</c:v>
                </c:pt>
                <c:pt idx="81">
                  <c:v>79.930374371517885</c:v>
                </c:pt>
                <c:pt idx="82">
                  <c:v>80.05916649680664</c:v>
                </c:pt>
                <c:pt idx="83">
                  <c:v>78.365054694931374</c:v>
                </c:pt>
                <c:pt idx="84">
                  <c:v>79.231924768990339</c:v>
                </c:pt>
                <c:pt idx="85">
                  <c:v>79.033783037776885</c:v>
                </c:pt>
                <c:pt idx="86">
                  <c:v>79.410252327082489</c:v>
                </c:pt>
                <c:pt idx="87">
                  <c:v>77.493231077592071</c:v>
                </c:pt>
                <c:pt idx="88">
                  <c:v>78.16691296371792</c:v>
                </c:pt>
                <c:pt idx="89">
                  <c:v>79.330995634597087</c:v>
                </c:pt>
                <c:pt idx="90">
                  <c:v>79.321088548036428</c:v>
                </c:pt>
                <c:pt idx="91">
                  <c:v>79.16257516306564</c:v>
                </c:pt>
                <c:pt idx="92">
                  <c:v>79.667836577659997</c:v>
                </c:pt>
                <c:pt idx="93">
                  <c:v>78.637499575349921</c:v>
                </c:pt>
                <c:pt idx="94">
                  <c:v>78.682081464872937</c:v>
                </c:pt>
                <c:pt idx="95">
                  <c:v>78.900037369207766</c:v>
                </c:pt>
                <c:pt idx="96">
                  <c:v>79.945235001358881</c:v>
                </c:pt>
                <c:pt idx="97">
                  <c:v>79.108086186981907</c:v>
                </c:pt>
                <c:pt idx="98">
                  <c:v>78.365054694931374</c:v>
                </c:pt>
                <c:pt idx="99">
                  <c:v>79.444927130044846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550656"/>
        <c:axId val="94585216"/>
      </c:scatterChart>
      <c:valAx>
        <c:axId val="94550656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585216"/>
        <c:crosses val="autoZero"/>
        <c:crossBetween val="midCat"/>
      </c:valAx>
      <c:valAx>
        <c:axId val="9458521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5506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4934633170854"/>
          <c:y val="0.27708876340829602"/>
          <c:w val="0.21380367454068241"/>
          <c:h val="0.16764267990074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43037840472179E-2"/>
          <c:y val="0.16625330317213571"/>
          <c:w val="0.66857267219619088"/>
          <c:h val="0.719603849551035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'(4)'!$L$5</c:f>
              <c:strCache>
                <c:ptCount val="1"/>
                <c:pt idx="0">
                  <c:v>FRAP1 corr.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'(4)'!$C$6:$C$105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'(4)'!$L$6:$L$105</c:f>
              <c:numCache>
                <c:formatCode>General</c:formatCode>
                <c:ptCount val="100"/>
                <c:pt idx="1">
                  <c:v>10.627600292603656</c:v>
                </c:pt>
                <c:pt idx="2">
                  <c:v>14.108188137504383</c:v>
                </c:pt>
                <c:pt idx="3">
                  <c:v>17.400218547260852</c:v>
                </c:pt>
                <c:pt idx="4">
                  <c:v>19.993361648588174</c:v>
                </c:pt>
                <c:pt idx="5">
                  <c:v>21.60038169372821</c:v>
                </c:pt>
                <c:pt idx="6">
                  <c:v>23.228058288419859</c:v>
                </c:pt>
                <c:pt idx="7">
                  <c:v>24.74911059342692</c:v>
                </c:pt>
                <c:pt idx="8">
                  <c:v>26.305896412167716</c:v>
                </c:pt>
                <c:pt idx="9">
                  <c:v>28.457520669169856</c:v>
                </c:pt>
                <c:pt idx="10">
                  <c:v>28.604227776010546</c:v>
                </c:pt>
                <c:pt idx="11">
                  <c:v>29.577163448054741</c:v>
                </c:pt>
                <c:pt idx="12">
                  <c:v>30.556414243034968</c:v>
                </c:pt>
                <c:pt idx="13">
                  <c:v>31.71395401435046</c:v>
                </c:pt>
                <c:pt idx="14">
                  <c:v>31.956733732273907</c:v>
                </c:pt>
                <c:pt idx="15">
                  <c:v>33.073784008517322</c:v>
                </c:pt>
                <c:pt idx="16">
                  <c:v>34.240863091170432</c:v>
                </c:pt>
                <c:pt idx="17">
                  <c:v>35.676895999186442</c:v>
                </c:pt>
                <c:pt idx="18">
                  <c:v>35.562383276791614</c:v>
                </c:pt>
                <c:pt idx="19">
                  <c:v>36.796054847632682</c:v>
                </c:pt>
                <c:pt idx="20">
                  <c:v>36.150589183094787</c:v>
                </c:pt>
                <c:pt idx="21">
                  <c:v>38.002855898453397</c:v>
                </c:pt>
                <c:pt idx="22">
                  <c:v>38.710342402420558</c:v>
                </c:pt>
                <c:pt idx="23">
                  <c:v>39.457300774249639</c:v>
                </c:pt>
                <c:pt idx="24">
                  <c:v>38.753934655463397</c:v>
                </c:pt>
                <c:pt idx="25">
                  <c:v>40.309282328825844</c:v>
                </c:pt>
                <c:pt idx="26">
                  <c:v>40.931862124556766</c:v>
                </c:pt>
                <c:pt idx="27">
                  <c:v>41.784376710530069</c:v>
                </c:pt>
                <c:pt idx="28">
                  <c:v>43.244436823520147</c:v>
                </c:pt>
                <c:pt idx="29">
                  <c:v>42.584362566056441</c:v>
                </c:pt>
                <c:pt idx="30">
                  <c:v>43.133567006223629</c:v>
                </c:pt>
                <c:pt idx="31">
                  <c:v>43.048947388743017</c:v>
                </c:pt>
                <c:pt idx="32">
                  <c:v>43.924235777559382</c:v>
                </c:pt>
                <c:pt idx="33">
                  <c:v>45.751423309068905</c:v>
                </c:pt>
                <c:pt idx="34">
                  <c:v>44.122318547161612</c:v>
                </c:pt>
                <c:pt idx="35">
                  <c:v>45.381236082326033</c:v>
                </c:pt>
                <c:pt idx="36">
                  <c:v>45.726747238356261</c:v>
                </c:pt>
                <c:pt idx="37">
                  <c:v>44.816135157225013</c:v>
                </c:pt>
                <c:pt idx="38">
                  <c:v>45.029019096662005</c:v>
                </c:pt>
                <c:pt idx="39">
                  <c:v>46.647015343388468</c:v>
                </c:pt>
                <c:pt idx="40">
                  <c:v>46.062634638771847</c:v>
                </c:pt>
                <c:pt idx="41">
                  <c:v>46.713123005920345</c:v>
                </c:pt>
                <c:pt idx="42">
                  <c:v>47.426239080414398</c:v>
                </c:pt>
                <c:pt idx="43">
                  <c:v>47.241748026236884</c:v>
                </c:pt>
                <c:pt idx="44">
                  <c:v>48.884111679442093</c:v>
                </c:pt>
                <c:pt idx="45">
                  <c:v>49.556496515225049</c:v>
                </c:pt>
                <c:pt idx="46">
                  <c:v>48.688241622297028</c:v>
                </c:pt>
                <c:pt idx="47">
                  <c:v>49.780564893135377</c:v>
                </c:pt>
                <c:pt idx="48">
                  <c:v>49.179725057896633</c:v>
                </c:pt>
                <c:pt idx="49">
                  <c:v>49.681364985621371</c:v>
                </c:pt>
                <c:pt idx="50">
                  <c:v>49.170593287816679</c:v>
                </c:pt>
                <c:pt idx="51">
                  <c:v>49.095313740049399</c:v>
                </c:pt>
                <c:pt idx="52">
                  <c:v>47.775065563258089</c:v>
                </c:pt>
                <c:pt idx="53">
                  <c:v>48.551094336782967</c:v>
                </c:pt>
                <c:pt idx="54">
                  <c:v>48.864732330207168</c:v>
                </c:pt>
                <c:pt idx="55">
                  <c:v>49.181451308110304</c:v>
                </c:pt>
                <c:pt idx="56">
                  <c:v>50.619065252527015</c:v>
                </c:pt>
                <c:pt idx="57">
                  <c:v>51.190970350057192</c:v>
                </c:pt>
                <c:pt idx="58">
                  <c:v>51.215938905540924</c:v>
                </c:pt>
                <c:pt idx="59">
                  <c:v>51.053649750997472</c:v>
                </c:pt>
                <c:pt idx="60">
                  <c:v>51.328797147168743</c:v>
                </c:pt>
                <c:pt idx="61">
                  <c:v>51.232783013070268</c:v>
                </c:pt>
                <c:pt idx="62">
                  <c:v>51.68059361125048</c:v>
                </c:pt>
                <c:pt idx="63">
                  <c:v>52.70656718823809</c:v>
                </c:pt>
                <c:pt idx="64">
                  <c:v>50.871942795821958</c:v>
                </c:pt>
                <c:pt idx="65">
                  <c:v>51.02495168742746</c:v>
                </c:pt>
                <c:pt idx="66">
                  <c:v>51.117884181473777</c:v>
                </c:pt>
                <c:pt idx="67">
                  <c:v>51.375655963882437</c:v>
                </c:pt>
                <c:pt idx="68">
                  <c:v>51.480974180223832</c:v>
                </c:pt>
                <c:pt idx="69">
                  <c:v>52.53117395835239</c:v>
                </c:pt>
                <c:pt idx="70">
                  <c:v>52.246447863337906</c:v>
                </c:pt>
                <c:pt idx="71">
                  <c:v>52.420505002937865</c:v>
                </c:pt>
                <c:pt idx="72">
                  <c:v>53.075560130044543</c:v>
                </c:pt>
                <c:pt idx="73">
                  <c:v>54.373717640588588</c:v>
                </c:pt>
                <c:pt idx="74">
                  <c:v>54.150339485625175</c:v>
                </c:pt>
                <c:pt idx="75">
                  <c:v>54.948664950587101</c:v>
                </c:pt>
                <c:pt idx="76">
                  <c:v>54.844882107290289</c:v>
                </c:pt>
                <c:pt idx="77">
                  <c:v>54.075320759889742</c:v>
                </c:pt>
                <c:pt idx="78">
                  <c:v>54.019708010986186</c:v>
                </c:pt>
                <c:pt idx="79">
                  <c:v>55.593622451631113</c:v>
                </c:pt>
                <c:pt idx="80">
                  <c:v>54.70485402805339</c:v>
                </c:pt>
                <c:pt idx="81">
                  <c:v>55.326677983878199</c:v>
                </c:pt>
                <c:pt idx="82">
                  <c:v>55.170600228263034</c:v>
                </c:pt>
                <c:pt idx="83">
                  <c:v>55.877826219438809</c:v>
                </c:pt>
                <c:pt idx="84">
                  <c:v>55.835383660035028</c:v>
                </c:pt>
                <c:pt idx="85">
                  <c:v>55.369341602429252</c:v>
                </c:pt>
                <c:pt idx="86">
                  <c:v>56.447308727174082</c:v>
                </c:pt>
                <c:pt idx="87">
                  <c:v>57.854539790293387</c:v>
                </c:pt>
                <c:pt idx="88">
                  <c:v>57.928836963992914</c:v>
                </c:pt>
                <c:pt idx="89">
                  <c:v>56.305277658854187</c:v>
                </c:pt>
                <c:pt idx="90">
                  <c:v>55.981819506334176</c:v>
                </c:pt>
                <c:pt idx="91">
                  <c:v>55.866121711185201</c:v>
                </c:pt>
                <c:pt idx="92">
                  <c:v>56.275875425385891</c:v>
                </c:pt>
                <c:pt idx="93">
                  <c:v>56.679477036872647</c:v>
                </c:pt>
                <c:pt idx="94">
                  <c:v>56.878213701994881</c:v>
                </c:pt>
                <c:pt idx="95">
                  <c:v>56.545251619309354</c:v>
                </c:pt>
                <c:pt idx="96">
                  <c:v>56.525349818168628</c:v>
                </c:pt>
                <c:pt idx="97">
                  <c:v>57.020837583168159</c:v>
                </c:pt>
                <c:pt idx="98">
                  <c:v>58.306256404194144</c:v>
                </c:pt>
                <c:pt idx="99">
                  <c:v>57.384934656281636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'(4)'!$J$5</c:f>
              <c:strCache>
                <c:ptCount val="1"/>
                <c:pt idx="0">
                  <c:v>FRAP1%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'(4)'!$C$6:$C$105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'(4)'!$J$6:$J$105</c:f>
              <c:numCache>
                <c:formatCode>General</c:formatCode>
                <c:ptCount val="100"/>
                <c:pt idx="0">
                  <c:v>99.999999999999986</c:v>
                </c:pt>
                <c:pt idx="1">
                  <c:v>10.544105478911248</c:v>
                </c:pt>
                <c:pt idx="2">
                  <c:v>13.603448182619562</c:v>
                </c:pt>
                <c:pt idx="3">
                  <c:v>16.693076053626378</c:v>
                </c:pt>
                <c:pt idx="4">
                  <c:v>19.224050749287485</c:v>
                </c:pt>
                <c:pt idx="5">
                  <c:v>20.758859763451216</c:v>
                </c:pt>
                <c:pt idx="6">
                  <c:v>22.129263583708742</c:v>
                </c:pt>
                <c:pt idx="7">
                  <c:v>23.4223320660433</c:v>
                </c:pt>
                <c:pt idx="8">
                  <c:v>24.802470404361063</c:v>
                </c:pt>
                <c:pt idx="9">
                  <c:v>26.315106349609813</c:v>
                </c:pt>
                <c:pt idx="10">
                  <c:v>26.667171419454977</c:v>
                </c:pt>
                <c:pt idx="11">
                  <c:v>27.641704838596283</c:v>
                </c:pt>
                <c:pt idx="12">
                  <c:v>28.466975647480655</c:v>
                </c:pt>
                <c:pt idx="13">
                  <c:v>29.406356640293335</c:v>
                </c:pt>
                <c:pt idx="14">
                  <c:v>29.781135585612386</c:v>
                </c:pt>
                <c:pt idx="15">
                  <c:v>30.361421023314175</c:v>
                </c:pt>
                <c:pt idx="16">
                  <c:v>30.842738860736905</c:v>
                </c:pt>
                <c:pt idx="17">
                  <c:v>32.236938169586118</c:v>
                </c:pt>
                <c:pt idx="18">
                  <c:v>32.16122525133985</c:v>
                </c:pt>
                <c:pt idx="19">
                  <c:v>32.991904125813242</c:v>
                </c:pt>
                <c:pt idx="20">
                  <c:v>33.231481431406799</c:v>
                </c:pt>
                <c:pt idx="21">
                  <c:v>33.649524901438006</c:v>
                </c:pt>
                <c:pt idx="22">
                  <c:v>34.538610884272799</c:v>
                </c:pt>
                <c:pt idx="23">
                  <c:v>34.804687711252562</c:v>
                </c:pt>
                <c:pt idx="24">
                  <c:v>34.824156747373031</c:v>
                </c:pt>
                <c:pt idx="25">
                  <c:v>35.715946763002343</c:v>
                </c:pt>
                <c:pt idx="26">
                  <c:v>35.879270343790729</c:v>
                </c:pt>
                <c:pt idx="27">
                  <c:v>36.486055302878711</c:v>
                </c:pt>
                <c:pt idx="28">
                  <c:v>36.800263913600745</c:v>
                </c:pt>
                <c:pt idx="29">
                  <c:v>37.031188314251878</c:v>
                </c:pt>
                <c:pt idx="30">
                  <c:v>37.718553450616248</c:v>
                </c:pt>
                <c:pt idx="31">
                  <c:v>37.716931030939548</c:v>
                </c:pt>
                <c:pt idx="32">
                  <c:v>38.05655754992997</c:v>
                </c:pt>
                <c:pt idx="33">
                  <c:v>38.766095755209321</c:v>
                </c:pt>
                <c:pt idx="34">
                  <c:v>38.315603891644002</c:v>
                </c:pt>
                <c:pt idx="35">
                  <c:v>38.664964928694658</c:v>
                </c:pt>
                <c:pt idx="36">
                  <c:v>39.448052825984675</c:v>
                </c:pt>
                <c:pt idx="37">
                  <c:v>39.149527605470801</c:v>
                </c:pt>
                <c:pt idx="38">
                  <c:v>38.800166568420146</c:v>
                </c:pt>
                <c:pt idx="39">
                  <c:v>39.709803200493219</c:v>
                </c:pt>
                <c:pt idx="40">
                  <c:v>39.815260479479093</c:v>
                </c:pt>
                <c:pt idx="41">
                  <c:v>40.352281392468726</c:v>
                </c:pt>
                <c:pt idx="42">
                  <c:v>40.635123222774446</c:v>
                </c:pt>
                <c:pt idx="43">
                  <c:v>41.163491230821641</c:v>
                </c:pt>
                <c:pt idx="44">
                  <c:v>41.226765598213177</c:v>
                </c:pt>
                <c:pt idx="45">
                  <c:v>41.725389245520766</c:v>
                </c:pt>
                <c:pt idx="46">
                  <c:v>41.295448031193722</c:v>
                </c:pt>
                <c:pt idx="47">
                  <c:v>42.153167233612209</c:v>
                </c:pt>
                <c:pt idx="48">
                  <c:v>41.957395259289704</c:v>
                </c:pt>
                <c:pt idx="49">
                  <c:v>42.412213575326248</c:v>
                </c:pt>
                <c:pt idx="50">
                  <c:v>42.209411115738014</c:v>
                </c:pt>
                <c:pt idx="51">
                  <c:v>42.115310774489075</c:v>
                </c:pt>
                <c:pt idx="52">
                  <c:v>41.85193798030383</c:v>
                </c:pt>
                <c:pt idx="53">
                  <c:v>42.120718840078098</c:v>
                </c:pt>
                <c:pt idx="54">
                  <c:v>42.63340345791714</c:v>
                </c:pt>
                <c:pt idx="55">
                  <c:v>42.422488899945378</c:v>
                </c:pt>
                <c:pt idx="56">
                  <c:v>42.87838882909972</c:v>
                </c:pt>
                <c:pt idx="57">
                  <c:v>43.584141388466762</c:v>
                </c:pt>
                <c:pt idx="58">
                  <c:v>43.137975977372655</c:v>
                </c:pt>
                <c:pt idx="59">
                  <c:v>43.835075631797267</c:v>
                </c:pt>
                <c:pt idx="60">
                  <c:v>43.159067433169838</c:v>
                </c:pt>
                <c:pt idx="61">
                  <c:v>43.548988962138132</c:v>
                </c:pt>
                <c:pt idx="62">
                  <c:v>43.89240112704087</c:v>
                </c:pt>
                <c:pt idx="63">
                  <c:v>43.808035303852165</c:v>
                </c:pt>
                <c:pt idx="64">
                  <c:v>43.544662509666921</c:v>
                </c:pt>
                <c:pt idx="65">
                  <c:v>44.006511310969181</c:v>
                </c:pt>
                <c:pt idx="66">
                  <c:v>44.485665922156301</c:v>
                </c:pt>
                <c:pt idx="67">
                  <c:v>44.009756150322595</c:v>
                </c:pt>
                <c:pt idx="68">
                  <c:v>43.858871120388955</c:v>
                </c:pt>
                <c:pt idx="69">
                  <c:v>44.460248013887913</c:v>
                </c:pt>
                <c:pt idx="70">
                  <c:v>44.194171186908157</c:v>
                </c:pt>
                <c:pt idx="71">
                  <c:v>44.870179385535586</c:v>
                </c:pt>
                <c:pt idx="72">
                  <c:v>44.860444867475344</c:v>
                </c:pt>
                <c:pt idx="73">
                  <c:v>45.082716363184048</c:v>
                </c:pt>
                <c:pt idx="74">
                  <c:v>45.294171727714712</c:v>
                </c:pt>
                <c:pt idx="75">
                  <c:v>45.216295583232835</c:v>
                </c:pt>
                <c:pt idx="76">
                  <c:v>45.46019934129761</c:v>
                </c:pt>
                <c:pt idx="77">
                  <c:v>45.257396881709383</c:v>
                </c:pt>
                <c:pt idx="78">
                  <c:v>45.126521694455107</c:v>
                </c:pt>
                <c:pt idx="79">
                  <c:v>46.030750260939165</c:v>
                </c:pt>
                <c:pt idx="80">
                  <c:v>45.416394010026551</c:v>
                </c:pt>
                <c:pt idx="81">
                  <c:v>46.058872202002071</c:v>
                </c:pt>
                <c:pt idx="82">
                  <c:v>46.015066870731012</c:v>
                </c:pt>
                <c:pt idx="83">
                  <c:v>45.457495308503105</c:v>
                </c:pt>
                <c:pt idx="84">
                  <c:v>46.009658805141981</c:v>
                </c:pt>
                <c:pt idx="85">
                  <c:v>45.492647734831728</c:v>
                </c:pt>
                <c:pt idx="86">
                  <c:v>46.63591280035044</c:v>
                </c:pt>
                <c:pt idx="87">
                  <c:v>46.454201796559389</c:v>
                </c:pt>
                <c:pt idx="88">
                  <c:v>46.986896257077802</c:v>
                </c:pt>
                <c:pt idx="89">
                  <c:v>46.464477121178533</c:v>
                </c:pt>
                <c:pt idx="90">
                  <c:v>46.190829002374144</c:v>
                </c:pt>
                <c:pt idx="91">
                  <c:v>45.988026542785917</c:v>
                </c:pt>
                <c:pt idx="92">
                  <c:v>46.669983613561264</c:v>
                </c:pt>
                <c:pt idx="93">
                  <c:v>46.296827087918928</c:v>
                </c:pt>
                <c:pt idx="94">
                  <c:v>46.48989502944692</c:v>
                </c:pt>
                <c:pt idx="95">
                  <c:v>46.367131940576172</c:v>
                </c:pt>
                <c:pt idx="96">
                  <c:v>47.066935627795296</c:v>
                </c:pt>
                <c:pt idx="97">
                  <c:v>46.900908014212398</c:v>
                </c:pt>
                <c:pt idx="98">
                  <c:v>47.433061668171909</c:v>
                </c:pt>
                <c:pt idx="99">
                  <c:v>47.434684087848623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'(4)'!$K$5</c:f>
              <c:strCache>
                <c:ptCount val="1"/>
                <c:pt idx="0">
                  <c:v>control %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'(4)'!$C$6:$C$105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'(4)'!$K$6:$K$105</c:f>
              <c:numCache>
                <c:formatCode>General</c:formatCode>
                <c:ptCount val="100"/>
                <c:pt idx="0">
                  <c:v>100</c:v>
                </c:pt>
                <c:pt idx="1">
                  <c:v>99.308635684196233</c:v>
                </c:pt>
                <c:pt idx="2">
                  <c:v>96.851678217149072</c:v>
                </c:pt>
                <c:pt idx="3">
                  <c:v>96.423692077727949</c:v>
                </c:pt>
                <c:pt idx="4">
                  <c:v>96.613908139692896</c:v>
                </c:pt>
                <c:pt idx="5">
                  <c:v>96.57163790370069</c:v>
                </c:pt>
                <c:pt idx="6">
                  <c:v>95.837192553336067</c:v>
                </c:pt>
                <c:pt idx="7">
                  <c:v>95.282395705938299</c:v>
                </c:pt>
                <c:pt idx="8">
                  <c:v>94.970652715495774</c:v>
                </c:pt>
                <c:pt idx="9">
                  <c:v>93.374951306789882</c:v>
                </c:pt>
                <c:pt idx="10">
                  <c:v>94.04070752366718</c:v>
                </c:pt>
                <c:pt idx="11">
                  <c:v>94.241491144630174</c:v>
                </c:pt>
                <c:pt idx="12">
                  <c:v>93.982585949177889</c:v>
                </c:pt>
                <c:pt idx="13">
                  <c:v>93.596870045748986</c:v>
                </c:pt>
                <c:pt idx="14">
                  <c:v>94.009004846673022</c:v>
                </c:pt>
                <c:pt idx="15">
                  <c:v>92.783168002898947</c:v>
                </c:pt>
                <c:pt idx="16">
                  <c:v>91.266723286678442</c:v>
                </c:pt>
                <c:pt idx="17">
                  <c:v>91.51506092313268</c:v>
                </c:pt>
                <c:pt idx="18">
                  <c:v>91.583750056620019</c:v>
                </c:pt>
                <c:pt idx="19">
                  <c:v>90.902142501245663</c:v>
                </c:pt>
                <c:pt idx="20">
                  <c:v>92.894127372378492</c:v>
                </c:pt>
                <c:pt idx="21">
                  <c:v>89.919359514426773</c:v>
                </c:pt>
                <c:pt idx="22">
                  <c:v>90.516426597816732</c:v>
                </c:pt>
                <c:pt idx="23">
                  <c:v>89.623467862481306</c:v>
                </c:pt>
                <c:pt idx="24">
                  <c:v>91.076507224713509</c:v>
                </c:pt>
                <c:pt idx="25">
                  <c:v>89.972197309417055</c:v>
                </c:pt>
                <c:pt idx="26">
                  <c:v>89.137360148570906</c:v>
                </c:pt>
                <c:pt idx="27">
                  <c:v>88.841468496625453</c:v>
                </c:pt>
                <c:pt idx="28">
                  <c:v>86.886470081985763</c:v>
                </c:pt>
                <c:pt idx="29">
                  <c:v>88.524441726683904</c:v>
                </c:pt>
                <c:pt idx="30">
                  <c:v>88.952427866104983</c:v>
                </c:pt>
                <c:pt idx="31">
                  <c:v>89.10037369207771</c:v>
                </c:pt>
                <c:pt idx="32">
                  <c:v>88.244401413235479</c:v>
                </c:pt>
                <c:pt idx="33">
                  <c:v>86.564159532545176</c:v>
                </c:pt>
                <c:pt idx="34">
                  <c:v>88.41876613670334</c:v>
                </c:pt>
                <c:pt idx="35">
                  <c:v>86.976294333469227</c:v>
                </c:pt>
                <c:pt idx="36">
                  <c:v>87.916807084295868</c:v>
                </c:pt>
                <c:pt idx="37">
                  <c:v>88.87317117361961</c:v>
                </c:pt>
                <c:pt idx="38">
                  <c:v>87.826982832812433</c:v>
                </c:pt>
                <c:pt idx="39">
                  <c:v>86.912888979480925</c:v>
                </c:pt>
                <c:pt idx="40">
                  <c:v>88.064752910268595</c:v>
                </c:pt>
                <c:pt idx="41">
                  <c:v>88.01719889477738</c:v>
                </c:pt>
                <c:pt idx="42">
                  <c:v>87.398996693391311</c:v>
                </c:pt>
                <c:pt idx="43">
                  <c:v>88.677671332155654</c:v>
                </c:pt>
                <c:pt idx="44">
                  <c:v>86.215430085609469</c:v>
                </c:pt>
                <c:pt idx="45">
                  <c:v>86.093903157131862</c:v>
                </c:pt>
                <c:pt idx="46">
                  <c:v>86.638132445531554</c:v>
                </c:pt>
                <c:pt idx="47">
                  <c:v>86.516605517053961</c:v>
                </c:pt>
                <c:pt idx="48">
                  <c:v>87.076686143950724</c:v>
                </c:pt>
                <c:pt idx="49">
                  <c:v>87.124240159441953</c:v>
                </c:pt>
                <c:pt idx="50">
                  <c:v>87.541658739865028</c:v>
                </c:pt>
                <c:pt idx="51">
                  <c:v>87.48882094487476</c:v>
                </c:pt>
                <c:pt idx="52">
                  <c:v>89.089806133079676</c:v>
                </c:pt>
                <c:pt idx="53">
                  <c:v>88.344793223716991</c:v>
                </c:pt>
                <c:pt idx="54">
                  <c:v>88.778063142637137</c:v>
                </c:pt>
                <c:pt idx="55">
                  <c:v>87.906239525297835</c:v>
                </c:pt>
                <c:pt idx="56">
                  <c:v>86.543024414549095</c:v>
                </c:pt>
                <c:pt idx="57">
                  <c:v>86.923456538478959</c:v>
                </c:pt>
                <c:pt idx="58">
                  <c:v>86.120322054626996</c:v>
                </c:pt>
                <c:pt idx="59">
                  <c:v>87.557510078362085</c:v>
                </c:pt>
                <c:pt idx="60">
                  <c:v>85.993511346650365</c:v>
                </c:pt>
                <c:pt idx="61">
                  <c:v>86.801929610001352</c:v>
                </c:pt>
                <c:pt idx="62">
                  <c:v>86.738524256013037</c:v>
                </c:pt>
                <c:pt idx="63">
                  <c:v>85.142822847307158</c:v>
                </c:pt>
                <c:pt idx="64">
                  <c:v>87.325023780404948</c:v>
                </c:pt>
                <c:pt idx="65">
                  <c:v>87.895671966299773</c:v>
                </c:pt>
                <c:pt idx="66">
                  <c:v>88.582563301173167</c:v>
                </c:pt>
                <c:pt idx="67">
                  <c:v>87.383145354894239</c:v>
                </c:pt>
                <c:pt idx="68">
                  <c:v>86.971010553970203</c:v>
                </c:pt>
                <c:pt idx="69">
                  <c:v>86.479619060560765</c:v>
                </c:pt>
                <c:pt idx="70">
                  <c:v>86.437348824568545</c:v>
                </c:pt>
                <c:pt idx="71">
                  <c:v>87.325023780404948</c:v>
                </c:pt>
                <c:pt idx="72">
                  <c:v>86.379227250079282</c:v>
                </c:pt>
                <c:pt idx="73">
                  <c:v>84.963174344340288</c:v>
                </c:pt>
                <c:pt idx="74">
                  <c:v>85.607795443221434</c:v>
                </c:pt>
                <c:pt idx="75">
                  <c:v>84.413661276441545</c:v>
                </c:pt>
                <c:pt idx="76">
                  <c:v>84.94203922634415</c:v>
                </c:pt>
                <c:pt idx="77">
                  <c:v>85.650065679213668</c:v>
                </c:pt>
                <c:pt idx="78">
                  <c:v>85.512687412238975</c:v>
                </c:pt>
                <c:pt idx="79">
                  <c:v>84.862782533858777</c:v>
                </c:pt>
                <c:pt idx="80">
                  <c:v>85.058282375322747</c:v>
                </c:pt>
                <c:pt idx="81">
                  <c:v>85.259065996285742</c:v>
                </c:pt>
                <c:pt idx="82">
                  <c:v>85.396444263260406</c:v>
                </c:pt>
                <c:pt idx="83">
                  <c:v>83.589391674593472</c:v>
                </c:pt>
                <c:pt idx="84">
                  <c:v>84.514053086923028</c:v>
                </c:pt>
                <c:pt idx="85">
                  <c:v>84.302701906962014</c:v>
                </c:pt>
                <c:pt idx="86">
                  <c:v>84.704269148887988</c:v>
                </c:pt>
                <c:pt idx="87">
                  <c:v>82.659446482764878</c:v>
                </c:pt>
                <c:pt idx="88">
                  <c:v>83.378040494632444</c:v>
                </c:pt>
                <c:pt idx="89">
                  <c:v>84.619728676903563</c:v>
                </c:pt>
                <c:pt idx="90">
                  <c:v>84.609161117905529</c:v>
                </c:pt>
                <c:pt idx="91">
                  <c:v>84.440080173936678</c:v>
                </c:pt>
                <c:pt idx="92">
                  <c:v>84.979025682837332</c:v>
                </c:pt>
                <c:pt idx="93">
                  <c:v>83.879999547039915</c:v>
                </c:pt>
                <c:pt idx="94">
                  <c:v>83.927553562531131</c:v>
                </c:pt>
                <c:pt idx="95">
                  <c:v>84.160039860488297</c:v>
                </c:pt>
                <c:pt idx="96">
                  <c:v>85.274917334782799</c:v>
                </c:pt>
                <c:pt idx="97">
                  <c:v>84.381958599447373</c:v>
                </c:pt>
                <c:pt idx="98">
                  <c:v>83.589391674593472</c:v>
                </c:pt>
                <c:pt idx="99">
                  <c:v>84.74125560538117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197696"/>
        <c:axId val="94892416"/>
      </c:scatterChart>
      <c:valAx>
        <c:axId val="81197696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892416"/>
        <c:crosses val="autoZero"/>
        <c:crossBetween val="midCat"/>
      </c:valAx>
      <c:valAx>
        <c:axId val="9489241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119769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4934633170854"/>
          <c:y val="0.27708876340829602"/>
          <c:w val="0.21380367454068241"/>
          <c:h val="0.16764267990074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143037840472179E-2"/>
          <c:y val="0.16625330317213571"/>
          <c:w val="0.66857267219619088"/>
          <c:h val="0.7196038495510351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'(5)'!$L$5</c:f>
              <c:strCache>
                <c:ptCount val="1"/>
                <c:pt idx="0">
                  <c:v>FRAP1 corr.</c:v>
                </c:pt>
              </c:strCache>
            </c:strRef>
          </c:tx>
          <c:spPr>
            <a:ln w="381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'(5)'!$C$6:$C$105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'(5)'!$L$6:$L$105</c:f>
              <c:numCache>
                <c:formatCode>General</c:formatCode>
                <c:ptCount val="100"/>
                <c:pt idx="1">
                  <c:v>18.487848417209783</c:v>
                </c:pt>
                <c:pt idx="2">
                  <c:v>22.006829078608344</c:v>
                </c:pt>
                <c:pt idx="3">
                  <c:v>25.178998693857139</c:v>
                </c:pt>
                <c:pt idx="4">
                  <c:v>27.635869658358519</c:v>
                </c:pt>
                <c:pt idx="5">
                  <c:v>29.170848298556283</c:v>
                </c:pt>
                <c:pt idx="6">
                  <c:v>30.776569580555524</c:v>
                </c:pt>
                <c:pt idx="7">
                  <c:v>32.266231204482615</c:v>
                </c:pt>
                <c:pt idx="8">
                  <c:v>33.771054993176506</c:v>
                </c:pt>
                <c:pt idx="9">
                  <c:v>35.934504979182051</c:v>
                </c:pt>
                <c:pt idx="10">
                  <c:v>36.025252166087022</c:v>
                </c:pt>
                <c:pt idx="11">
                  <c:v>36.936056747791469</c:v>
                </c:pt>
                <c:pt idx="12">
                  <c:v>37.885689189334158</c:v>
                </c:pt>
                <c:pt idx="13">
                  <c:v>39.013351882040006</c:v>
                </c:pt>
                <c:pt idx="14">
                  <c:v>39.215332650729671</c:v>
                </c:pt>
                <c:pt idx="15">
                  <c:v>40.362597039697306</c:v>
                </c:pt>
                <c:pt idx="16">
                  <c:v>41.577894070159907</c:v>
                </c:pt>
                <c:pt idx="17">
                  <c:v>42.922194988287352</c:v>
                </c:pt>
                <c:pt idx="18">
                  <c:v>42.808774224400302</c:v>
                </c:pt>
                <c:pt idx="19">
                  <c:v>44.026189826673566</c:v>
                </c:pt>
                <c:pt idx="20">
                  <c:v>43.277208074268181</c:v>
                </c:pt>
                <c:pt idx="21">
                  <c:v>45.238305964234371</c:v>
                </c:pt>
                <c:pt idx="22">
                  <c:v>45.867027194225408</c:v>
                </c:pt>
                <c:pt idx="23">
                  <c:v>46.635924589638869</c:v>
                </c:pt>
                <c:pt idx="24">
                  <c:v>45.870228986780276</c:v>
                </c:pt>
                <c:pt idx="25">
                  <c:v>47.418675889304154</c:v>
                </c:pt>
                <c:pt idx="26">
                  <c:v>48.064838042447619</c:v>
                </c:pt>
                <c:pt idx="27">
                  <c:v>48.89147147789005</c:v>
                </c:pt>
                <c:pt idx="28">
                  <c:v>50.405592867353576</c:v>
                </c:pt>
                <c:pt idx="29">
                  <c:v>49.669487618816213</c:v>
                </c:pt>
                <c:pt idx="30">
                  <c:v>50.160133987604851</c:v>
                </c:pt>
                <c:pt idx="31">
                  <c:v>50.07025893137105</c:v>
                </c:pt>
                <c:pt idx="32">
                  <c:v>50.95492257160376</c:v>
                </c:pt>
                <c:pt idx="33">
                  <c:v>52.79313078756806</c:v>
                </c:pt>
                <c:pt idx="34">
                  <c:v>51.130557919939434</c:v>
                </c:pt>
                <c:pt idx="35">
                  <c:v>52.416046258696241</c:v>
                </c:pt>
                <c:pt idx="36">
                  <c:v>52.679928603988728</c:v>
                </c:pt>
                <c:pt idx="37">
                  <c:v>51.756819971234584</c:v>
                </c:pt>
                <c:pt idx="38">
                  <c:v>52.02665215777634</c:v>
                </c:pt>
                <c:pt idx="39">
                  <c:v>53.614871505283304</c:v>
                </c:pt>
                <c:pt idx="40">
                  <c:v>52.98767488820296</c:v>
                </c:pt>
                <c:pt idx="41">
                  <c:v>53.605419121172467</c:v>
                </c:pt>
                <c:pt idx="42">
                  <c:v>54.318765587786366</c:v>
                </c:pt>
                <c:pt idx="43">
                  <c:v>54.063235028240832</c:v>
                </c:pt>
                <c:pt idx="44">
                  <c:v>55.770800293246104</c:v>
                </c:pt>
                <c:pt idx="45">
                  <c:v>56.412612636074257</c:v>
                </c:pt>
                <c:pt idx="46">
                  <c:v>55.558822376948854</c:v>
                </c:pt>
                <c:pt idx="47">
                  <c:v>56.597021338995638</c:v>
                </c:pt>
                <c:pt idx="48">
                  <c:v>55.99473258989449</c:v>
                </c:pt>
                <c:pt idx="49">
                  <c:v>56.465268138166962</c:v>
                </c:pt>
                <c:pt idx="50">
                  <c:v>55.956987085272992</c:v>
                </c:pt>
                <c:pt idx="51">
                  <c:v>55.889189621002821</c:v>
                </c:pt>
                <c:pt idx="52">
                  <c:v>54.542093645217278</c:v>
                </c:pt>
                <c:pt idx="53">
                  <c:v>55.321850108579909</c:v>
                </c:pt>
                <c:pt idx="54">
                  <c:v>55.591849448814095</c:v>
                </c:pt>
                <c:pt idx="55">
                  <c:v>55.944636605341181</c:v>
                </c:pt>
                <c:pt idx="56">
                  <c:v>57.386331587378059</c:v>
                </c:pt>
                <c:pt idx="57">
                  <c:v>57.902500811634781</c:v>
                </c:pt>
                <c:pt idx="58">
                  <c:v>57.975537667921088</c:v>
                </c:pt>
                <c:pt idx="59">
                  <c:v>57.734415355146098</c:v>
                </c:pt>
                <c:pt idx="60">
                  <c:v>58.089832043714324</c:v>
                </c:pt>
                <c:pt idx="61">
                  <c:v>57.949382736739757</c:v>
                </c:pt>
                <c:pt idx="62">
                  <c:v>58.375791161440844</c:v>
                </c:pt>
                <c:pt idx="63">
                  <c:v>59.440895326326689</c:v>
                </c:pt>
                <c:pt idx="64">
                  <c:v>57.576895643898673</c:v>
                </c:pt>
                <c:pt idx="65">
                  <c:v>57.687014040225719</c:v>
                </c:pt>
                <c:pt idx="66">
                  <c:v>57.734158135702849</c:v>
                </c:pt>
                <c:pt idx="67">
                  <c:v>58.0489930441517</c:v>
                </c:pt>
                <c:pt idx="68">
                  <c:v>58.173304751533671</c:v>
                </c:pt>
                <c:pt idx="69">
                  <c:v>59.193887934958298</c:v>
                </c:pt>
                <c:pt idx="70">
                  <c:v>58.927878069387532</c:v>
                </c:pt>
                <c:pt idx="71">
                  <c:v>59.039016400889032</c:v>
                </c:pt>
                <c:pt idx="72">
                  <c:v>59.713375117515149</c:v>
                </c:pt>
                <c:pt idx="73">
                  <c:v>61.021770644343604</c:v>
                </c:pt>
                <c:pt idx="74">
                  <c:v>60.772660330461449</c:v>
                </c:pt>
                <c:pt idx="75">
                  <c:v>61.596168442104883</c:v>
                </c:pt>
                <c:pt idx="76">
                  <c:v>61.466661247338237</c:v>
                </c:pt>
                <c:pt idx="77">
                  <c:v>60.699445991070164</c:v>
                </c:pt>
                <c:pt idx="78">
                  <c:v>60.655266398493879</c:v>
                </c:pt>
                <c:pt idx="79">
                  <c:v>62.176303377140897</c:v>
                </c:pt>
                <c:pt idx="80">
                  <c:v>61.327850490555889</c:v>
                </c:pt>
                <c:pt idx="81">
                  <c:v>61.901546446768428</c:v>
                </c:pt>
                <c:pt idx="82">
                  <c:v>61.746440220577796</c:v>
                </c:pt>
                <c:pt idx="83">
                  <c:v>62.519981664007275</c:v>
                </c:pt>
                <c:pt idx="84">
                  <c:v>62.424526722957822</c:v>
                </c:pt>
                <c:pt idx="85">
                  <c:v>61.998665925089099</c:v>
                </c:pt>
                <c:pt idx="86">
                  <c:v>62.989232809913467</c:v>
                </c:pt>
                <c:pt idx="87">
                  <c:v>64.432947666163955</c:v>
                </c:pt>
                <c:pt idx="88">
                  <c:v>64.460183469377853</c:v>
                </c:pt>
                <c:pt idx="89">
                  <c:v>62.860502085567717</c:v>
                </c:pt>
                <c:pt idx="90">
                  <c:v>62.556702027747413</c:v>
                </c:pt>
                <c:pt idx="91">
                  <c:v>62.457846957728307</c:v>
                </c:pt>
                <c:pt idx="92">
                  <c:v>62.811825393684259</c:v>
                </c:pt>
                <c:pt idx="93">
                  <c:v>63.256179921589016</c:v>
                </c:pt>
                <c:pt idx="94">
                  <c:v>63.440240756169878</c:v>
                </c:pt>
                <c:pt idx="95">
                  <c:v>63.113362058535152</c:v>
                </c:pt>
                <c:pt idx="96">
                  <c:v>63.029649949837449</c:v>
                </c:pt>
                <c:pt idx="97">
                  <c:v>63.547754148806092</c:v>
                </c:pt>
                <c:pt idx="98">
                  <c:v>64.802581164468194</c:v>
                </c:pt>
                <c:pt idx="99">
                  <c:v>63.869656700860709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'(5)'!$J$5</c:f>
              <c:strCache>
                <c:ptCount val="1"/>
                <c:pt idx="0">
                  <c:v>FRAP1%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'(5)'!$C$6:$C$105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'(5)'!$J$6:$J$105</c:f>
              <c:numCache>
                <c:formatCode>General</c:formatCode>
                <c:ptCount val="100"/>
                <c:pt idx="0">
                  <c:v>100</c:v>
                </c:pt>
                <c:pt idx="1">
                  <c:v>17.668198039908614</c:v>
                </c:pt>
                <c:pt idx="2">
                  <c:v>20.483900671448271</c:v>
                </c:pt>
                <c:pt idx="3">
                  <c:v>23.327476618767701</c:v>
                </c:pt>
                <c:pt idx="4">
                  <c:v>25.656889437506532</c:v>
                </c:pt>
                <c:pt idx="5">
                  <c:v>27.069469262203292</c:v>
                </c:pt>
                <c:pt idx="6">
                  <c:v>28.33073680123837</c:v>
                </c:pt>
                <c:pt idx="7">
                  <c:v>29.520827837478659</c:v>
                </c:pt>
                <c:pt idx="8">
                  <c:v>30.791054656585818</c:v>
                </c:pt>
                <c:pt idx="9">
                  <c:v>32.18322723222952</c:v>
                </c:pt>
                <c:pt idx="10">
                  <c:v>32.507254528169469</c:v>
                </c:pt>
                <c:pt idx="11">
                  <c:v>33.404178010940278</c:v>
                </c:pt>
                <c:pt idx="12">
                  <c:v>34.163725865939305</c:v>
                </c:pt>
                <c:pt idx="13">
                  <c:v>35.028296392894298</c:v>
                </c:pt>
                <c:pt idx="14">
                  <c:v>35.37322867566909</c:v>
                </c:pt>
                <c:pt idx="15">
                  <c:v>35.907301315520961</c:v>
                </c:pt>
                <c:pt idx="16">
                  <c:v>36.350287941306767</c:v>
                </c:pt>
                <c:pt idx="17">
                  <c:v>37.633455942740248</c:v>
                </c:pt>
                <c:pt idx="18">
                  <c:v>37.563772653290791</c:v>
                </c:pt>
                <c:pt idx="19">
                  <c:v>38.328297886107642</c:v>
                </c:pt>
                <c:pt idx="20">
                  <c:v>38.548795723436974</c:v>
                </c:pt>
                <c:pt idx="21">
                  <c:v>38.933547028754312</c:v>
                </c:pt>
                <c:pt idx="22">
                  <c:v>39.751827942003594</c:v>
                </c:pt>
                <c:pt idx="23">
                  <c:v>39.996714930640238</c:v>
                </c:pt>
                <c:pt idx="24">
                  <c:v>40.014633490784391</c:v>
                </c:pt>
                <c:pt idx="25">
                  <c:v>40.835403092942585</c:v>
                </c:pt>
                <c:pt idx="26">
                  <c:v>40.985719903040682</c:v>
                </c:pt>
                <c:pt idx="27">
                  <c:v>41.544181694199857</c:v>
                </c:pt>
                <c:pt idx="28">
                  <c:v>41.833367345415084</c:v>
                </c:pt>
                <c:pt idx="29">
                  <c:v>42.045901378235918</c:v>
                </c:pt>
                <c:pt idx="30">
                  <c:v>42.678526098880589</c:v>
                </c:pt>
                <c:pt idx="31">
                  <c:v>42.677032885535247</c:v>
                </c:pt>
                <c:pt idx="32">
                  <c:v>42.989612212494215</c:v>
                </c:pt>
                <c:pt idx="33">
                  <c:v>43.642644182191944</c:v>
                </c:pt>
                <c:pt idx="34">
                  <c:v>43.228028609967694</c:v>
                </c:pt>
                <c:pt idx="35">
                  <c:v>43.549567216998746</c:v>
                </c:pt>
                <c:pt idx="36">
                  <c:v>44.270291525018784</c:v>
                </c:pt>
                <c:pt idx="37">
                  <c:v>43.995540269475242</c:v>
                </c:pt>
                <c:pt idx="38">
                  <c:v>43.674001662444191</c:v>
                </c:pt>
                <c:pt idx="39">
                  <c:v>44.511196611401189</c:v>
                </c:pt>
                <c:pt idx="40">
                  <c:v>44.608255478848641</c:v>
                </c:pt>
                <c:pt idx="41">
                  <c:v>45.102509096157966</c:v>
                </c:pt>
                <c:pt idx="42">
                  <c:v>45.362825956029852</c:v>
                </c:pt>
                <c:pt idx="43">
                  <c:v>45.849115768830664</c:v>
                </c:pt>
                <c:pt idx="44">
                  <c:v>45.907351089299141</c:v>
                </c:pt>
                <c:pt idx="45">
                  <c:v>46.36626532410196</c:v>
                </c:pt>
                <c:pt idx="46">
                  <c:v>45.970563787585426</c:v>
                </c:pt>
                <c:pt idx="47">
                  <c:v>46.759975909491367</c:v>
                </c:pt>
                <c:pt idx="48">
                  <c:v>46.57979483248635</c:v>
                </c:pt>
                <c:pt idx="49">
                  <c:v>46.998392306964853</c:v>
                </c:pt>
                <c:pt idx="50">
                  <c:v>46.811740638796678</c:v>
                </c:pt>
                <c:pt idx="51">
                  <c:v>46.725134264766638</c:v>
                </c:pt>
                <c:pt idx="52">
                  <c:v>46.482735965038906</c:v>
                </c:pt>
                <c:pt idx="53">
                  <c:v>46.730111642584454</c:v>
                </c:pt>
                <c:pt idx="54">
                  <c:v>47.201967059713603</c:v>
                </c:pt>
                <c:pt idx="55">
                  <c:v>47.0078493248187</c:v>
                </c:pt>
                <c:pt idx="56">
                  <c:v>47.427442274860759</c:v>
                </c:pt>
                <c:pt idx="57">
                  <c:v>48.076990080086006</c:v>
                </c:pt>
                <c:pt idx="58">
                  <c:v>47.666356410116023</c:v>
                </c:pt>
                <c:pt idx="59">
                  <c:v>48.307940410832764</c:v>
                </c:pt>
                <c:pt idx="60">
                  <c:v>47.685768183605518</c:v>
                </c:pt>
                <c:pt idx="61">
                  <c:v>48.044637124270196</c:v>
                </c:pt>
                <c:pt idx="62">
                  <c:v>48.360700615701639</c:v>
                </c:pt>
                <c:pt idx="63">
                  <c:v>48.283053521743675</c:v>
                </c:pt>
                <c:pt idx="64">
                  <c:v>48.040655222015936</c:v>
                </c:pt>
                <c:pt idx="65">
                  <c:v>48.465723287657603</c:v>
                </c:pt>
                <c:pt idx="66">
                  <c:v>48.906718962316269</c:v>
                </c:pt>
                <c:pt idx="67">
                  <c:v>48.468709714348286</c:v>
                </c:pt>
                <c:pt idx="68">
                  <c:v>48.329840873231163</c:v>
                </c:pt>
                <c:pt idx="69">
                  <c:v>48.883325286572529</c:v>
                </c:pt>
                <c:pt idx="70">
                  <c:v>48.638438297935885</c:v>
                </c:pt>
                <c:pt idx="71">
                  <c:v>49.260610525163131</c:v>
                </c:pt>
                <c:pt idx="72">
                  <c:v>49.251651245091054</c:v>
                </c:pt>
                <c:pt idx="73">
                  <c:v>49.456221473403382</c:v>
                </c:pt>
                <c:pt idx="74">
                  <c:v>49.650836946080062</c:v>
                </c:pt>
                <c:pt idx="75">
                  <c:v>49.579162705503485</c:v>
                </c:pt>
                <c:pt idx="76">
                  <c:v>49.803642445087078</c:v>
                </c:pt>
                <c:pt idx="77">
                  <c:v>49.616990776918904</c:v>
                </c:pt>
                <c:pt idx="78">
                  <c:v>49.496538233727705</c:v>
                </c:pt>
                <c:pt idx="79">
                  <c:v>50.32875580486688</c:v>
                </c:pt>
                <c:pt idx="80">
                  <c:v>49.763325684762755</c:v>
                </c:pt>
                <c:pt idx="81">
                  <c:v>50.354638169519539</c:v>
                </c:pt>
                <c:pt idx="82">
                  <c:v>50.314321409195209</c:v>
                </c:pt>
                <c:pt idx="83">
                  <c:v>49.801153756178174</c:v>
                </c:pt>
                <c:pt idx="84">
                  <c:v>50.309344031377385</c:v>
                </c:pt>
                <c:pt idx="85">
                  <c:v>49.833506711993991</c:v>
                </c:pt>
                <c:pt idx="86">
                  <c:v>50.885724382680714</c:v>
                </c:pt>
                <c:pt idx="87">
                  <c:v>50.718484488002026</c:v>
                </c:pt>
                <c:pt idx="88">
                  <c:v>51.208756203057106</c:v>
                </c:pt>
                <c:pt idx="89">
                  <c:v>50.727941505855888</c:v>
                </c:pt>
                <c:pt idx="90">
                  <c:v>50.476086188274294</c:v>
                </c:pt>
                <c:pt idx="91">
                  <c:v>50.28943452010612</c:v>
                </c:pt>
                <c:pt idx="92">
                  <c:v>50.917081862932967</c:v>
                </c:pt>
                <c:pt idx="93">
                  <c:v>50.573642793503531</c:v>
                </c:pt>
                <c:pt idx="94">
                  <c:v>50.751335181599629</c:v>
                </c:pt>
                <c:pt idx="95">
                  <c:v>50.638348705135158</c:v>
                </c:pt>
                <c:pt idx="96">
                  <c:v>51.282421394760817</c:v>
                </c:pt>
                <c:pt idx="97">
                  <c:v>51.129615895753801</c:v>
                </c:pt>
                <c:pt idx="98">
                  <c:v>51.619389873027089</c:v>
                </c:pt>
                <c:pt idx="99">
                  <c:v>51.620883086372444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'(5)'!$K$5</c:f>
              <c:strCache>
                <c:ptCount val="1"/>
                <c:pt idx="0">
                  <c:v>control %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'(5)'!$C$6:$C$105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'(5)'!$K$6:$K$105</c:f>
              <c:numCache>
                <c:formatCode>General</c:formatCode>
                <c:ptCount val="100"/>
                <c:pt idx="0">
                  <c:v>100</c:v>
                </c:pt>
                <c:pt idx="1">
                  <c:v>95.775580921320838</c:v>
                </c:pt>
                <c:pt idx="2">
                  <c:v>93.406033428454947</c:v>
                </c:pt>
                <c:pt idx="3">
                  <c:v>92.993273542600889</c:v>
                </c:pt>
                <c:pt idx="4">
                  <c:v>93.17672238075825</c:v>
                </c:pt>
                <c:pt idx="5">
                  <c:v>93.13595597227885</c:v>
                </c:pt>
                <c:pt idx="6">
                  <c:v>92.427639624949052</c:v>
                </c:pt>
                <c:pt idx="7">
                  <c:v>91.892580513656739</c:v>
                </c:pt>
                <c:pt idx="8">
                  <c:v>91.591928251121075</c:v>
                </c:pt>
                <c:pt idx="9">
                  <c:v>90.052996331023238</c:v>
                </c:pt>
                <c:pt idx="10">
                  <c:v>90.695067264573993</c:v>
                </c:pt>
                <c:pt idx="11">
                  <c:v>90.888707704851214</c:v>
                </c:pt>
                <c:pt idx="12">
                  <c:v>90.639013452914796</c:v>
                </c:pt>
                <c:pt idx="13">
                  <c:v>90.267019975540165</c:v>
                </c:pt>
                <c:pt idx="14">
                  <c:v>90.66449245821444</c:v>
                </c:pt>
                <c:pt idx="15">
                  <c:v>89.482266612311449</c:v>
                </c:pt>
                <c:pt idx="16">
                  <c:v>88.019771708112515</c:v>
                </c:pt>
                <c:pt idx="17">
                  <c:v>88.259274357929073</c:v>
                </c:pt>
                <c:pt idx="18">
                  <c:v>88.325519771708116</c:v>
                </c:pt>
                <c:pt idx="19">
                  <c:v>87.668161434977591</c:v>
                </c:pt>
                <c:pt idx="20">
                  <c:v>89.589278434569906</c:v>
                </c:pt>
                <c:pt idx="21">
                  <c:v>86.720342437831221</c:v>
                </c:pt>
                <c:pt idx="22">
                  <c:v>87.296167957602933</c:v>
                </c:pt>
                <c:pt idx="23">
                  <c:v>86.434977578475326</c:v>
                </c:pt>
                <c:pt idx="24">
                  <c:v>87.836322869955154</c:v>
                </c:pt>
                <c:pt idx="25">
                  <c:v>86.771300448430495</c:v>
                </c:pt>
                <c:pt idx="26">
                  <c:v>85.966163880962085</c:v>
                </c:pt>
                <c:pt idx="27">
                  <c:v>85.680799021606205</c:v>
                </c:pt>
                <c:pt idx="28">
                  <c:v>83.795352629433339</c:v>
                </c:pt>
                <c:pt idx="29">
                  <c:v>85.375050958010618</c:v>
                </c:pt>
                <c:pt idx="30">
                  <c:v>85.787810843864648</c:v>
                </c:pt>
                <c:pt idx="31">
                  <c:v>85.930493273542581</c:v>
                </c:pt>
                <c:pt idx="32">
                  <c:v>85.104973501834465</c:v>
                </c:pt>
                <c:pt idx="33">
                  <c:v>83.484508764777814</c:v>
                </c:pt>
                <c:pt idx="34">
                  <c:v>85.273134936812056</c:v>
                </c:pt>
                <c:pt idx="35">
                  <c:v>83.881981247452089</c:v>
                </c:pt>
                <c:pt idx="36">
                  <c:v>84.789033836119032</c:v>
                </c:pt>
                <c:pt idx="37">
                  <c:v>85.711373827965758</c:v>
                </c:pt>
                <c:pt idx="38">
                  <c:v>84.702405218100282</c:v>
                </c:pt>
                <c:pt idx="39">
                  <c:v>83.820831634732983</c:v>
                </c:pt>
                <c:pt idx="40">
                  <c:v>84.931716265796965</c:v>
                </c:pt>
                <c:pt idx="41">
                  <c:v>84.885854056257642</c:v>
                </c:pt>
                <c:pt idx="42">
                  <c:v>84.289645332246224</c:v>
                </c:pt>
                <c:pt idx="43">
                  <c:v>85.522829188748474</c:v>
                </c:pt>
                <c:pt idx="44">
                  <c:v>83.148185894822674</c:v>
                </c:pt>
                <c:pt idx="45">
                  <c:v>83.030982470444357</c:v>
                </c:pt>
                <c:pt idx="46">
                  <c:v>83.555849979616795</c:v>
                </c:pt>
                <c:pt idx="47">
                  <c:v>83.438646555238492</c:v>
                </c:pt>
                <c:pt idx="48">
                  <c:v>83.978801467590714</c:v>
                </c:pt>
                <c:pt idx="49">
                  <c:v>84.024663677130036</c:v>
                </c:pt>
                <c:pt idx="50">
                  <c:v>84.427231960864248</c:v>
                </c:pt>
                <c:pt idx="51">
                  <c:v>84.376273950264988</c:v>
                </c:pt>
                <c:pt idx="52">
                  <c:v>85.920301671422749</c:v>
                </c:pt>
                <c:pt idx="53">
                  <c:v>85.20179372197309</c:v>
                </c:pt>
                <c:pt idx="54">
                  <c:v>85.619649408887085</c:v>
                </c:pt>
                <c:pt idx="55">
                  <c:v>84.778842233999185</c:v>
                </c:pt>
                <c:pt idx="56">
                  <c:v>83.464125560538136</c:v>
                </c:pt>
                <c:pt idx="57">
                  <c:v>83.831023236852829</c:v>
                </c:pt>
                <c:pt idx="58">
                  <c:v>83.056461475744001</c:v>
                </c:pt>
                <c:pt idx="59">
                  <c:v>84.442519364044017</c:v>
                </c:pt>
                <c:pt idx="60">
                  <c:v>82.934162250305761</c:v>
                </c:pt>
                <c:pt idx="61">
                  <c:v>83.713819812474512</c:v>
                </c:pt>
                <c:pt idx="62">
                  <c:v>83.652670199755391</c:v>
                </c:pt>
                <c:pt idx="63">
                  <c:v>82.113738279657568</c:v>
                </c:pt>
                <c:pt idx="64">
                  <c:v>84.218304117407257</c:v>
                </c:pt>
                <c:pt idx="65">
                  <c:v>84.768650631879325</c:v>
                </c:pt>
                <c:pt idx="66">
                  <c:v>85.431104769669787</c:v>
                </c:pt>
                <c:pt idx="67">
                  <c:v>84.274357929066454</c:v>
                </c:pt>
                <c:pt idx="68">
                  <c:v>83.876885446392166</c:v>
                </c:pt>
                <c:pt idx="69">
                  <c:v>83.402975947819002</c:v>
                </c:pt>
                <c:pt idx="70">
                  <c:v>83.362209539339574</c:v>
                </c:pt>
                <c:pt idx="71">
                  <c:v>84.218304117407257</c:v>
                </c:pt>
                <c:pt idx="72">
                  <c:v>83.306155727680391</c:v>
                </c:pt>
                <c:pt idx="73">
                  <c:v>81.940481043620082</c:v>
                </c:pt>
                <c:pt idx="74">
                  <c:v>82.562168772931088</c:v>
                </c:pt>
                <c:pt idx="75">
                  <c:v>81.410517733387678</c:v>
                </c:pt>
                <c:pt idx="76">
                  <c:v>81.920097839380347</c:v>
                </c:pt>
                <c:pt idx="77">
                  <c:v>82.602935181410515</c:v>
                </c:pt>
                <c:pt idx="78">
                  <c:v>82.470444353852415</c:v>
                </c:pt>
                <c:pt idx="79">
                  <c:v>81.843660823481457</c:v>
                </c:pt>
                <c:pt idx="80">
                  <c:v>82.032205462698741</c:v>
                </c:pt>
                <c:pt idx="81">
                  <c:v>82.225845902975962</c:v>
                </c:pt>
                <c:pt idx="82">
                  <c:v>82.358336730534035</c:v>
                </c:pt>
                <c:pt idx="83">
                  <c:v>80.615572768039129</c:v>
                </c:pt>
                <c:pt idx="84">
                  <c:v>81.507337953526275</c:v>
                </c:pt>
                <c:pt idx="85">
                  <c:v>81.303505911129236</c:v>
                </c:pt>
                <c:pt idx="86">
                  <c:v>81.690786791683664</c:v>
                </c:pt>
                <c:pt idx="87">
                  <c:v>79.718711781492047</c:v>
                </c:pt>
                <c:pt idx="88">
                  <c:v>80.41174072564209</c:v>
                </c:pt>
                <c:pt idx="89">
                  <c:v>81.609253974724822</c:v>
                </c:pt>
                <c:pt idx="90">
                  <c:v>81.599062372604976</c:v>
                </c:pt>
                <c:pt idx="91">
                  <c:v>81.435996738687322</c:v>
                </c:pt>
                <c:pt idx="92">
                  <c:v>81.955768446799823</c:v>
                </c:pt>
                <c:pt idx="93">
                  <c:v>80.895841826335101</c:v>
                </c:pt>
                <c:pt idx="94">
                  <c:v>80.941704035874423</c:v>
                </c:pt>
                <c:pt idx="95">
                  <c:v>81.165919282511211</c:v>
                </c:pt>
                <c:pt idx="96">
                  <c:v>82.241133306155717</c:v>
                </c:pt>
                <c:pt idx="97">
                  <c:v>81.379942927028111</c:v>
                </c:pt>
                <c:pt idx="98">
                  <c:v>80.615572768039129</c:v>
                </c:pt>
                <c:pt idx="99">
                  <c:v>81.72645739910314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016768"/>
        <c:axId val="108018304"/>
      </c:scatterChart>
      <c:valAx>
        <c:axId val="108016768"/>
        <c:scaling>
          <c:orientation val="minMax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018304"/>
        <c:crosses val="autoZero"/>
        <c:crossBetween val="midCat"/>
      </c:valAx>
      <c:valAx>
        <c:axId val="108018304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801676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4934633170854"/>
          <c:y val="0.27708876340829602"/>
          <c:w val="0.21380367454068241"/>
          <c:h val="0.167642679900744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1" l="0.75" r="0.75" t="1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'mean FRAP corr'!$C$1</c:f>
              <c:strCache>
                <c:ptCount val="1"/>
                <c:pt idx="0">
                  <c:v>FRAPcorr1</c:v>
                </c:pt>
              </c:strCache>
            </c:strRef>
          </c:tx>
          <c:spPr>
            <a:ln w="28575">
              <a:noFill/>
            </a:ln>
          </c:spPr>
          <c:marker>
            <c:symbol val="plus"/>
            <c:size val="7"/>
            <c:spPr>
              <a:noFill/>
            </c:spPr>
          </c:marker>
          <c:xVal>
            <c:numRef>
              <c:f>'mean FRAP corr'!$B$2:$B$101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'mean FRAP corr'!$C$2:$C$101</c:f>
              <c:numCache>
                <c:formatCode>General</c:formatCode>
                <c:ptCount val="100"/>
                <c:pt idx="1">
                  <c:v>19.300282398640949</c:v>
                </c:pt>
                <c:pt idx="2">
                  <c:v>22.805486119335029</c:v>
                </c:pt>
                <c:pt idx="3">
                  <c:v>25.949104088948786</c:v>
                </c:pt>
                <c:pt idx="4">
                  <c:v>28.379341146397696</c:v>
                </c:pt>
                <c:pt idx="5">
                  <c:v>29.899042521218583</c:v>
                </c:pt>
                <c:pt idx="6">
                  <c:v>31.494335360768353</c:v>
                </c:pt>
                <c:pt idx="7">
                  <c:v>32.973170265303239</c:v>
                </c:pt>
                <c:pt idx="8">
                  <c:v>34.464951902961239</c:v>
                </c:pt>
                <c:pt idx="9">
                  <c:v>36.61860306954334</c:v>
                </c:pt>
                <c:pt idx="10">
                  <c:v>36.703099284786198</c:v>
                </c:pt>
                <c:pt idx="11">
                  <c:v>37.602830358745486</c:v>
                </c:pt>
                <c:pt idx="12">
                  <c:v>38.54455737552896</c:v>
                </c:pt>
                <c:pt idx="13">
                  <c:v>39.663378585496524</c:v>
                </c:pt>
                <c:pt idx="14">
                  <c:v>39.860108518800807</c:v>
                </c:pt>
                <c:pt idx="15">
                  <c:v>41.004639975867164</c:v>
                </c:pt>
                <c:pt idx="16">
                  <c:v>42.218682189917615</c:v>
                </c:pt>
                <c:pt idx="17">
                  <c:v>43.546649050879701</c:v>
                </c:pt>
                <c:pt idx="18">
                  <c:v>43.433922194769806</c:v>
                </c:pt>
                <c:pt idx="19">
                  <c:v>44.64341918351473</c:v>
                </c:pt>
                <c:pt idx="20">
                  <c:v>43.887610382923526</c:v>
                </c:pt>
                <c:pt idx="21">
                  <c:v>45.849848412349317</c:v>
                </c:pt>
                <c:pt idx="22">
                  <c:v>46.467252476277231</c:v>
                </c:pt>
                <c:pt idx="23">
                  <c:v>47.234443277728275</c:v>
                </c:pt>
                <c:pt idx="24">
                  <c:v>46.466287408344115</c:v>
                </c:pt>
                <c:pt idx="25">
                  <c:v>48.006066058598122</c:v>
                </c:pt>
                <c:pt idx="26">
                  <c:v>48.651314298349916</c:v>
                </c:pt>
                <c:pt idx="27">
                  <c:v>49.47103297917549</c:v>
                </c:pt>
                <c:pt idx="28">
                  <c:v>50.982830043387537</c:v>
                </c:pt>
                <c:pt idx="29">
                  <c:v>50.242783772643378</c:v>
                </c:pt>
                <c:pt idx="30">
                  <c:v>50.72490814742001</c:v>
                </c:pt>
                <c:pt idx="31">
                  <c:v>50.634959174576252</c:v>
                </c:pt>
                <c:pt idx="32">
                  <c:v>51.516011046037171</c:v>
                </c:pt>
                <c:pt idx="33">
                  <c:v>53.345811401674773</c:v>
                </c:pt>
                <c:pt idx="34">
                  <c:v>51.688445157405141</c:v>
                </c:pt>
                <c:pt idx="35">
                  <c:v>52.969983930368187</c:v>
                </c:pt>
                <c:pt idx="36">
                  <c:v>53.224178322599037</c:v>
                </c:pt>
                <c:pt idx="37">
                  <c:v>52.304565556534364</c:v>
                </c:pt>
                <c:pt idx="38">
                  <c:v>52.578820016604801</c:v>
                </c:pt>
                <c:pt idx="39">
                  <c:v>54.155769359406534</c:v>
                </c:pt>
                <c:pt idx="40">
                  <c:v>53.527459490961888</c:v>
                </c:pt>
                <c:pt idx="41">
                  <c:v>54.138664272986396</c:v>
                </c:pt>
                <c:pt idx="42">
                  <c:v>54.848338881310163</c:v>
                </c:pt>
                <c:pt idx="43">
                  <c:v>54.586879440172559</c:v>
                </c:pt>
                <c:pt idx="44">
                  <c:v>56.292237456248287</c:v>
                </c:pt>
                <c:pt idx="45">
                  <c:v>56.927603752585384</c:v>
                </c:pt>
                <c:pt idx="46">
                  <c:v>56.079724362079283</c:v>
                </c:pt>
                <c:pt idx="47">
                  <c:v>57.107022698798659</c:v>
                </c:pt>
                <c:pt idx="48">
                  <c:v>56.507714985665274</c:v>
                </c:pt>
                <c:pt idx="49">
                  <c:v>56.972641146968535</c:v>
                </c:pt>
                <c:pt idx="50">
                  <c:v>56.467249824617696</c:v>
                </c:pt>
                <c:pt idx="51">
                  <c:v>56.400566509628824</c:v>
                </c:pt>
                <c:pt idx="52">
                  <c:v>55.057695116572638</c:v>
                </c:pt>
                <c:pt idx="53">
                  <c:v>55.833804936585331</c:v>
                </c:pt>
                <c:pt idx="54">
                  <c:v>56.097948760132816</c:v>
                </c:pt>
                <c:pt idx="55">
                  <c:v>56.452596152769516</c:v>
                </c:pt>
                <c:pt idx="56">
                  <c:v>57.887227802420249</c:v>
                </c:pt>
                <c:pt idx="57">
                  <c:v>58.395044878476753</c:v>
                </c:pt>
                <c:pt idx="58">
                  <c:v>58.472589757971022</c:v>
                </c:pt>
                <c:pt idx="59">
                  <c:v>58.224697310649844</c:v>
                </c:pt>
                <c:pt idx="60">
                  <c:v>58.586434962834062</c:v>
                </c:pt>
                <c:pt idx="61">
                  <c:v>58.442199245883316</c:v>
                </c:pt>
                <c:pt idx="62">
                  <c:v>58.864214960810429</c:v>
                </c:pt>
                <c:pt idx="63">
                  <c:v>59.927744885794226</c:v>
                </c:pt>
                <c:pt idx="64">
                  <c:v>58.070459474297245</c:v>
                </c:pt>
                <c:pt idx="65">
                  <c:v>58.175633870959359</c:v>
                </c:pt>
                <c:pt idx="66">
                  <c:v>58.217857892525352</c:v>
                </c:pt>
                <c:pt idx="67">
                  <c:v>58.536887065054131</c:v>
                </c:pt>
                <c:pt idx="68">
                  <c:v>58.66248836794518</c:v>
                </c:pt>
                <c:pt idx="69">
                  <c:v>59.674756101321449</c:v>
                </c:pt>
                <c:pt idx="70">
                  <c:v>59.412032203792577</c:v>
                </c:pt>
                <c:pt idx="71">
                  <c:v>59.516189711999033</c:v>
                </c:pt>
                <c:pt idx="72">
                  <c:v>60.189010697970367</c:v>
                </c:pt>
                <c:pt idx="73">
                  <c:v>61.491625064523653</c:v>
                </c:pt>
                <c:pt idx="74">
                  <c:v>61.241206786880078</c:v>
                </c:pt>
                <c:pt idx="75">
                  <c:v>62.06296379826825</c:v>
                </c:pt>
                <c:pt idx="76">
                  <c:v>61.931530852236499</c:v>
                </c:pt>
                <c:pt idx="77">
                  <c:v>61.168557164759356</c:v>
                </c:pt>
                <c:pt idx="78">
                  <c:v>61.125767612117755</c:v>
                </c:pt>
                <c:pt idx="79">
                  <c:v>62.633506320005196</c:v>
                </c:pt>
                <c:pt idx="80">
                  <c:v>61.793568466425377</c:v>
                </c:pt>
                <c:pt idx="81">
                  <c:v>62.359392982636663</c:v>
                </c:pt>
                <c:pt idx="82">
                  <c:v>62.205194587186249</c:v>
                </c:pt>
                <c:pt idx="83">
                  <c:v>62.981395293278489</c:v>
                </c:pt>
                <c:pt idx="84">
                  <c:v>62.881085635011409</c:v>
                </c:pt>
                <c:pt idx="85">
                  <c:v>62.461516487567877</c:v>
                </c:pt>
                <c:pt idx="86">
                  <c:v>63.438061138523942</c:v>
                </c:pt>
                <c:pt idx="87">
                  <c:v>64.877882794040858</c:v>
                </c:pt>
                <c:pt idx="88">
                  <c:v>64.900235327777594</c:v>
                </c:pt>
                <c:pt idx="89">
                  <c:v>63.311349348457618</c:v>
                </c:pt>
                <c:pt idx="90">
                  <c:v>63.011127003627749</c:v>
                </c:pt>
                <c:pt idx="91">
                  <c:v>62.91449266007335</c:v>
                </c:pt>
                <c:pt idx="92">
                  <c:v>63.260976130706034</c:v>
                </c:pt>
                <c:pt idx="93">
                  <c:v>63.707125999291378</c:v>
                </c:pt>
                <c:pt idx="94">
                  <c:v>63.888740034937882</c:v>
                </c:pt>
                <c:pt idx="95">
                  <c:v>63.564188705768359</c:v>
                </c:pt>
                <c:pt idx="96">
                  <c:v>63.474456905790724</c:v>
                </c:pt>
                <c:pt idx="97">
                  <c:v>63.992142636444115</c:v>
                </c:pt>
                <c:pt idx="98">
                  <c:v>65.23730332973787</c:v>
                </c:pt>
                <c:pt idx="99">
                  <c:v>64.308093131921865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'mean FRAP corr'!$D$1</c:f>
              <c:strCache>
                <c:ptCount val="1"/>
                <c:pt idx="0">
                  <c:v>FRAPcorr2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</c:spPr>
          </c:marker>
          <c:xVal>
            <c:numRef>
              <c:f>'mean FRAP corr'!$B$2:$B$101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'mean FRAP corr'!$D$2:$D$101</c:f>
              <c:numCache>
                <c:formatCode>General</c:formatCode>
                <c:ptCount val="100"/>
                <c:pt idx="1">
                  <c:v>12.072521800996428</c:v>
                </c:pt>
                <c:pt idx="2">
                  <c:v>15.686425812135848</c:v>
                </c:pt>
                <c:pt idx="3">
                  <c:v>19.081983756503973</c:v>
                </c:pt>
                <c:pt idx="4">
                  <c:v>21.750610867325879</c:v>
                </c:pt>
                <c:pt idx="5">
                  <c:v>23.406207972305566</c:v>
                </c:pt>
                <c:pt idx="6">
                  <c:v>25.090482411016755</c:v>
                </c:pt>
                <c:pt idx="7">
                  <c:v>26.662854627196463</c:v>
                </c:pt>
                <c:pt idx="8">
                  <c:v>28.26928968470002</c:v>
                </c:pt>
                <c:pt idx="9">
                  <c:v>30.501708859884364</c:v>
                </c:pt>
                <c:pt idx="10">
                  <c:v>30.64566153499522</c:v>
                </c:pt>
                <c:pt idx="11">
                  <c:v>31.645315335884241</c:v>
                </c:pt>
                <c:pt idx="12">
                  <c:v>32.656246365524304</c:v>
                </c:pt>
                <c:pt idx="13">
                  <c:v>33.851983317476126</c:v>
                </c:pt>
                <c:pt idx="14">
                  <c:v>34.097747806180209</c:v>
                </c:pt>
                <c:pt idx="15">
                  <c:v>35.260262549187736</c:v>
                </c:pt>
                <c:pt idx="16">
                  <c:v>36.477304868717816</c:v>
                </c:pt>
                <c:pt idx="17">
                  <c:v>37.952755595339553</c:v>
                </c:pt>
                <c:pt idx="18">
                  <c:v>37.834190166070897</c:v>
                </c:pt>
                <c:pt idx="19">
                  <c:v>39.110869841603588</c:v>
                </c:pt>
                <c:pt idx="20">
                  <c:v>38.426546142291016</c:v>
                </c:pt>
                <c:pt idx="21">
                  <c:v>40.362859551457618</c:v>
                </c:pt>
                <c:pt idx="22">
                  <c:v>41.084845531099788</c:v>
                </c:pt>
                <c:pt idx="23">
                  <c:v>41.862510282301969</c:v>
                </c:pt>
                <c:pt idx="24">
                  <c:v>41.124131378376909</c:v>
                </c:pt>
                <c:pt idx="25">
                  <c:v>42.735703145487435</c:v>
                </c:pt>
                <c:pt idx="26">
                  <c:v>43.384660342275382</c:v>
                </c:pt>
                <c:pt idx="27">
                  <c:v>44.264765254650555</c:v>
                </c:pt>
                <c:pt idx="28">
                  <c:v>45.786566292202032</c:v>
                </c:pt>
                <c:pt idx="29">
                  <c:v>45.090983411898542</c:v>
                </c:pt>
                <c:pt idx="30">
                  <c:v>45.651810309197039</c:v>
                </c:pt>
                <c:pt idx="31">
                  <c:v>45.563303412684753</c:v>
                </c:pt>
                <c:pt idx="32">
                  <c:v>46.472202182488765</c:v>
                </c:pt>
                <c:pt idx="33">
                  <c:v>48.368336690609517</c:v>
                </c:pt>
                <c:pt idx="34">
                  <c:v>46.674280564151545</c:v>
                </c:pt>
                <c:pt idx="35">
                  <c:v>47.983488745005523</c:v>
                </c:pt>
                <c:pt idx="36">
                  <c:v>48.329709327599737</c:v>
                </c:pt>
                <c:pt idx="37">
                  <c:v>47.383722618383771</c:v>
                </c:pt>
                <c:pt idx="38">
                  <c:v>47.612818799998983</c:v>
                </c:pt>
                <c:pt idx="39">
                  <c:v>49.286046308272461</c:v>
                </c:pt>
                <c:pt idx="40">
                  <c:v>48.673829844586464</c:v>
                </c:pt>
                <c:pt idx="41">
                  <c:v>49.343462864733617</c:v>
                </c:pt>
                <c:pt idx="42">
                  <c:v>50.082884551873022</c:v>
                </c:pt>
                <c:pt idx="43">
                  <c:v>49.881148269157435</c:v>
                </c:pt>
                <c:pt idx="44">
                  <c:v>51.593626885563395</c:v>
                </c:pt>
                <c:pt idx="45">
                  <c:v>52.28628631954691</c:v>
                </c:pt>
                <c:pt idx="46">
                  <c:v>51.38815977387447</c:v>
                </c:pt>
                <c:pt idx="47">
                  <c:v>52.512760983623579</c:v>
                </c:pt>
                <c:pt idx="48">
                  <c:v>51.889563186182109</c:v>
                </c:pt>
                <c:pt idx="49">
                  <c:v>52.405105183325226</c:v>
                </c:pt>
                <c:pt idx="50">
                  <c:v>51.875880063399208</c:v>
                </c:pt>
                <c:pt idx="51">
                  <c:v>51.798928609659541</c:v>
                </c:pt>
                <c:pt idx="52">
                  <c:v>50.426106412139966</c:v>
                </c:pt>
                <c:pt idx="53">
                  <c:v>51.231259991498717</c:v>
                </c:pt>
                <c:pt idx="54">
                  <c:v>51.550036036223794</c:v>
                </c:pt>
                <c:pt idx="55">
                  <c:v>51.883722225088277</c:v>
                </c:pt>
                <c:pt idx="56">
                  <c:v>53.37491141194559</c:v>
                </c:pt>
                <c:pt idx="57">
                  <c:v>53.959675552174396</c:v>
                </c:pt>
                <c:pt idx="58">
                  <c:v>53.992656217792039</c:v>
                </c:pt>
                <c:pt idx="59">
                  <c:v>53.812762564889091</c:v>
                </c:pt>
                <c:pt idx="60">
                  <c:v>54.109887415638568</c:v>
                </c:pt>
                <c:pt idx="61">
                  <c:v>54.003776578382173</c:v>
                </c:pt>
                <c:pt idx="62">
                  <c:v>54.464935722764359</c:v>
                </c:pt>
                <c:pt idx="63">
                  <c:v>55.534517213371743</c:v>
                </c:pt>
                <c:pt idx="64">
                  <c:v>53.627922522406365</c:v>
                </c:pt>
                <c:pt idx="65">
                  <c:v>53.780254485909339</c:v>
                </c:pt>
                <c:pt idx="66">
                  <c:v>53.869877419196364</c:v>
                </c:pt>
                <c:pt idx="67">
                  <c:v>54.145539055625889</c:v>
                </c:pt>
                <c:pt idx="68">
                  <c:v>54.257536695841971</c:v>
                </c:pt>
                <c:pt idx="69">
                  <c:v>55.342075787887545</c:v>
                </c:pt>
                <c:pt idx="70">
                  <c:v>55.049615965954082</c:v>
                </c:pt>
                <c:pt idx="71">
                  <c:v>55.22081180840965</c:v>
                </c:pt>
                <c:pt idx="72">
                  <c:v>55.902854856511283</c:v>
                </c:pt>
                <c:pt idx="73">
                  <c:v>57.250394932330366</c:v>
                </c:pt>
                <c:pt idx="74">
                  <c:v>57.014972154170721</c:v>
                </c:pt>
                <c:pt idx="75">
                  <c:v>57.846472167456305</c:v>
                </c:pt>
                <c:pt idx="76">
                  <c:v>57.735050730670046</c:v>
                </c:pt>
                <c:pt idx="77">
                  <c:v>56.937453760846019</c:v>
                </c:pt>
                <c:pt idx="78">
                  <c:v>56.881480244230602</c:v>
                </c:pt>
                <c:pt idx="79">
                  <c:v>58.505623463316098</c:v>
                </c:pt>
                <c:pt idx="80">
                  <c:v>57.590037611676316</c:v>
                </c:pt>
                <c:pt idx="81">
                  <c:v>58.227676453443088</c:v>
                </c:pt>
                <c:pt idx="82">
                  <c:v>58.065986081819531</c:v>
                </c:pt>
                <c:pt idx="83">
                  <c:v>58.809131403310005</c:v>
                </c:pt>
                <c:pt idx="84">
                  <c:v>58.757260886818294</c:v>
                </c:pt>
                <c:pt idx="85">
                  <c:v>58.279977112436406</c:v>
                </c:pt>
                <c:pt idx="86">
                  <c:v>59.384768262764808</c:v>
                </c:pt>
                <c:pt idx="87">
                  <c:v>60.849357550779345</c:v>
                </c:pt>
                <c:pt idx="88">
                  <c:v>60.919403259963701</c:v>
                </c:pt>
                <c:pt idx="89">
                  <c:v>59.23946706092682</c:v>
                </c:pt>
                <c:pt idx="90">
                  <c:v>58.906986985393168</c:v>
                </c:pt>
                <c:pt idx="91">
                  <c:v>58.789515646759426</c:v>
                </c:pt>
                <c:pt idx="92">
                  <c:v>59.206126369525705</c:v>
                </c:pt>
                <c:pt idx="93">
                  <c:v>59.630658540875494</c:v>
                </c:pt>
                <c:pt idx="94">
                  <c:v>59.834552970602992</c:v>
                </c:pt>
                <c:pt idx="95">
                  <c:v>59.490205193205924</c:v>
                </c:pt>
                <c:pt idx="96">
                  <c:v>59.460119653928977</c:v>
                </c:pt>
                <c:pt idx="97">
                  <c:v>59.977234401414037</c:v>
                </c:pt>
                <c:pt idx="98">
                  <c:v>61.305555283576005</c:v>
                </c:pt>
                <c:pt idx="99">
                  <c:v>60.348514311252941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'mean FRAP corr'!$E$1</c:f>
              <c:strCache>
                <c:ptCount val="1"/>
                <c:pt idx="0">
                  <c:v>FRAPcorr3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noFill/>
            </c:spPr>
          </c:marker>
          <c:xVal>
            <c:numRef>
              <c:f>'mean FRAP corr'!$B$2:$B$101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'mean FRAP corr'!$E$2:$E$101</c:f>
              <c:numCache>
                <c:formatCode>General</c:formatCode>
                <c:ptCount val="100"/>
                <c:pt idx="1">
                  <c:v>21.575665749562354</c:v>
                </c:pt>
                <c:pt idx="2">
                  <c:v>25.153484614361147</c:v>
                </c:pt>
                <c:pt idx="3">
                  <c:v>28.329111235374619</c:v>
                </c:pt>
                <c:pt idx="4">
                  <c:v>30.774776501239764</c:v>
                </c:pt>
                <c:pt idx="5">
                  <c:v>32.306939484124328</c:v>
                </c:pt>
                <c:pt idx="6">
                  <c:v>33.926766515687149</c:v>
                </c:pt>
                <c:pt idx="7">
                  <c:v>35.425973086569485</c:v>
                </c:pt>
                <c:pt idx="8">
                  <c:v>36.933974764405555</c:v>
                </c:pt>
                <c:pt idx="9">
                  <c:v>39.129452688657345</c:v>
                </c:pt>
                <c:pt idx="10">
                  <c:v>39.203629373958314</c:v>
                </c:pt>
                <c:pt idx="11">
                  <c:v>40.106600143584132</c:v>
                </c:pt>
                <c:pt idx="12">
                  <c:v>41.059232736728987</c:v>
                </c:pt>
                <c:pt idx="13">
                  <c:v>42.192131843551522</c:v>
                </c:pt>
                <c:pt idx="14">
                  <c:v>42.383801227549526</c:v>
                </c:pt>
                <c:pt idx="15">
                  <c:v>43.555597690244191</c:v>
                </c:pt>
                <c:pt idx="16">
                  <c:v>44.801889938889822</c:v>
                </c:pt>
                <c:pt idx="17">
                  <c:v>46.134666854036332</c:v>
                </c:pt>
                <c:pt idx="18">
                  <c:v>46.020121671689587</c:v>
                </c:pt>
                <c:pt idx="19">
                  <c:v>47.248162391929974</c:v>
                </c:pt>
                <c:pt idx="20">
                  <c:v>46.456785242608262</c:v>
                </c:pt>
                <c:pt idx="21">
                  <c:v>48.477580840811449</c:v>
                </c:pt>
                <c:pt idx="22">
                  <c:v>49.089650399741899</c:v>
                </c:pt>
                <c:pt idx="23">
                  <c:v>49.875342025323945</c:v>
                </c:pt>
                <c:pt idx="24">
                  <c:v>49.080179347816767</c:v>
                </c:pt>
                <c:pt idx="25">
                  <c:v>50.646432595345011</c:v>
                </c:pt>
                <c:pt idx="26">
                  <c:v>51.308296748869992</c:v>
                </c:pt>
                <c:pt idx="27">
                  <c:v>52.137425543524863</c:v>
                </c:pt>
                <c:pt idx="28">
                  <c:v>53.687744170019613</c:v>
                </c:pt>
                <c:pt idx="29">
                  <c:v>52.918532123597082</c:v>
                </c:pt>
                <c:pt idx="30">
                  <c:v>53.397139365540106</c:v>
                </c:pt>
                <c:pt idx="31">
                  <c:v>53.304465671580409</c:v>
                </c:pt>
                <c:pt idx="32">
                  <c:v>54.203392073349889</c:v>
                </c:pt>
                <c:pt idx="33">
                  <c:v>56.068449166607778</c:v>
                </c:pt>
                <c:pt idx="34">
                  <c:v>54.374257571089544</c:v>
                </c:pt>
                <c:pt idx="35">
                  <c:v>55.684429526957601</c:v>
                </c:pt>
                <c:pt idx="36">
                  <c:v>55.92622860301995</c:v>
                </c:pt>
                <c:pt idx="37">
                  <c:v>54.987405209169388</c:v>
                </c:pt>
                <c:pt idx="38">
                  <c:v>55.278488403440981</c:v>
                </c:pt>
                <c:pt idx="39">
                  <c:v>56.877654817795509</c:v>
                </c:pt>
                <c:pt idx="40">
                  <c:v>56.229118224621395</c:v>
                </c:pt>
                <c:pt idx="41">
                  <c:v>56.844527397256726</c:v>
                </c:pt>
                <c:pt idx="42">
                  <c:v>57.567044054608637</c:v>
                </c:pt>
                <c:pt idx="43">
                  <c:v>57.286066055304715</c:v>
                </c:pt>
                <c:pt idx="44">
                  <c:v>59.035708632631788</c:v>
                </c:pt>
                <c:pt idx="45">
                  <c:v>59.676157869410979</c:v>
                </c:pt>
                <c:pt idx="46">
                  <c:v>58.816037117206655</c:v>
                </c:pt>
                <c:pt idx="47">
                  <c:v>59.850584636094013</c:v>
                </c:pt>
                <c:pt idx="48">
                  <c:v>59.240194240252841</c:v>
                </c:pt>
                <c:pt idx="49">
                  <c:v>59.707029582410819</c:v>
                </c:pt>
                <c:pt idx="50">
                  <c:v>59.193052440096309</c:v>
                </c:pt>
                <c:pt idx="51">
                  <c:v>59.126723783459461</c:v>
                </c:pt>
                <c:pt idx="52">
                  <c:v>57.754013664907774</c:v>
                </c:pt>
                <c:pt idx="53">
                  <c:v>58.544924477294799</c:v>
                </c:pt>
                <c:pt idx="54">
                  <c:v>58.804731445078154</c:v>
                </c:pt>
                <c:pt idx="55">
                  <c:v>59.173303804055308</c:v>
                </c:pt>
                <c:pt idx="56">
                  <c:v>60.634619010883107</c:v>
                </c:pt>
                <c:pt idx="57">
                  <c:v>61.140007312997533</c:v>
                </c:pt>
                <c:pt idx="58">
                  <c:v>61.22891196795981</c:v>
                </c:pt>
                <c:pt idx="59">
                  <c:v>60.960198464080278</c:v>
                </c:pt>
                <c:pt idx="60">
                  <c:v>61.345099042399426</c:v>
                </c:pt>
                <c:pt idx="61">
                  <c:v>61.189062323241444</c:v>
                </c:pt>
                <c:pt idx="62">
                  <c:v>61.614229130849274</c:v>
                </c:pt>
                <c:pt idx="63">
                  <c:v>62.704950546495056</c:v>
                </c:pt>
                <c:pt idx="64">
                  <c:v>60.808211531549397</c:v>
                </c:pt>
                <c:pt idx="65">
                  <c:v>60.906357408855179</c:v>
                </c:pt>
                <c:pt idx="66">
                  <c:v>60.939796977592174</c:v>
                </c:pt>
                <c:pt idx="67">
                  <c:v>61.276468470155926</c:v>
                </c:pt>
                <c:pt idx="68">
                  <c:v>61.408277778315252</c:v>
                </c:pt>
                <c:pt idx="69">
                  <c:v>62.432609631589131</c:v>
                </c:pt>
                <c:pt idx="70">
                  <c:v>62.169042332236252</c:v>
                </c:pt>
                <c:pt idx="71">
                  <c:v>62.262014048803223</c:v>
                </c:pt>
                <c:pt idx="72">
                  <c:v>62.950947606274077</c:v>
                </c:pt>
                <c:pt idx="73">
                  <c:v>64.279050680884339</c:v>
                </c:pt>
                <c:pt idx="74">
                  <c:v>64.018831080522574</c:v>
                </c:pt>
                <c:pt idx="75">
                  <c:v>64.860502406861514</c:v>
                </c:pt>
                <c:pt idx="76">
                  <c:v>64.721417465659684</c:v>
                </c:pt>
                <c:pt idx="77">
                  <c:v>63.945251025471954</c:v>
                </c:pt>
                <c:pt idx="78">
                  <c:v>63.904056685152518</c:v>
                </c:pt>
                <c:pt idx="79">
                  <c:v>65.427903046865438</c:v>
                </c:pt>
                <c:pt idx="80">
                  <c:v>64.581234852623709</c:v>
                </c:pt>
                <c:pt idx="81">
                  <c:v>65.147267177379092</c:v>
                </c:pt>
                <c:pt idx="82">
                  <c:v>64.990504993900757</c:v>
                </c:pt>
                <c:pt idx="83">
                  <c:v>65.794244199666309</c:v>
                </c:pt>
                <c:pt idx="84">
                  <c:v>65.681245048064412</c:v>
                </c:pt>
                <c:pt idx="85">
                  <c:v>65.262441645603275</c:v>
                </c:pt>
                <c:pt idx="86">
                  <c:v>66.238462194163688</c:v>
                </c:pt>
                <c:pt idx="87">
                  <c:v>67.711476120830724</c:v>
                </c:pt>
                <c:pt idx="88">
                  <c:v>67.724589246221242</c:v>
                </c:pt>
                <c:pt idx="89">
                  <c:v>66.112222500114498</c:v>
                </c:pt>
                <c:pt idx="90">
                  <c:v>65.810676546735422</c:v>
                </c:pt>
                <c:pt idx="91">
                  <c:v>65.715781282904956</c:v>
                </c:pt>
                <c:pt idx="92">
                  <c:v>66.056974900506191</c:v>
                </c:pt>
                <c:pt idx="93">
                  <c:v>66.519493187129783</c:v>
                </c:pt>
                <c:pt idx="94">
                  <c:v>66.701336102199434</c:v>
                </c:pt>
                <c:pt idx="95">
                  <c:v>66.372235885149976</c:v>
                </c:pt>
                <c:pt idx="96">
                  <c:v>66.26775036916456</c:v>
                </c:pt>
                <c:pt idx="97">
                  <c:v>66.799367023136966</c:v>
                </c:pt>
                <c:pt idx="98">
                  <c:v>68.060486942218574</c:v>
                </c:pt>
                <c:pt idx="99">
                  <c:v>67.112281643639875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'mean FRAP corr'!$F$1</c:f>
              <c:strCache>
                <c:ptCount val="1"/>
                <c:pt idx="0">
                  <c:v>FRAPcorr4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noFill/>
            </c:spPr>
          </c:marker>
          <c:xVal>
            <c:numRef>
              <c:f>'mean FRAP corr'!$B$2:$B$101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'mean FRAP corr'!$F$2:$F$101</c:f>
              <c:numCache>
                <c:formatCode>General</c:formatCode>
                <c:ptCount val="100"/>
                <c:pt idx="1">
                  <c:v>10.627600292603656</c:v>
                </c:pt>
                <c:pt idx="2">
                  <c:v>14.108188137504383</c:v>
                </c:pt>
                <c:pt idx="3">
                  <c:v>17.400218547260852</c:v>
                </c:pt>
                <c:pt idx="4">
                  <c:v>19.993361648588174</c:v>
                </c:pt>
                <c:pt idx="5">
                  <c:v>21.60038169372821</c:v>
                </c:pt>
                <c:pt idx="6">
                  <c:v>23.228058288419859</c:v>
                </c:pt>
                <c:pt idx="7">
                  <c:v>24.74911059342692</c:v>
                </c:pt>
                <c:pt idx="8">
                  <c:v>26.305896412167716</c:v>
                </c:pt>
                <c:pt idx="9">
                  <c:v>28.457520669169856</c:v>
                </c:pt>
                <c:pt idx="10">
                  <c:v>28.604227776010546</c:v>
                </c:pt>
                <c:pt idx="11">
                  <c:v>29.577163448054741</c:v>
                </c:pt>
                <c:pt idx="12">
                  <c:v>30.556414243034968</c:v>
                </c:pt>
                <c:pt idx="13">
                  <c:v>31.71395401435046</c:v>
                </c:pt>
                <c:pt idx="14">
                  <c:v>31.956733732273907</c:v>
                </c:pt>
                <c:pt idx="15">
                  <c:v>33.073784008517322</c:v>
                </c:pt>
                <c:pt idx="16">
                  <c:v>34.240863091170432</c:v>
                </c:pt>
                <c:pt idx="17">
                  <c:v>35.676895999186442</c:v>
                </c:pt>
                <c:pt idx="18">
                  <c:v>35.562383276791614</c:v>
                </c:pt>
                <c:pt idx="19">
                  <c:v>36.796054847632682</c:v>
                </c:pt>
                <c:pt idx="20">
                  <c:v>36.150589183094787</c:v>
                </c:pt>
                <c:pt idx="21">
                  <c:v>38.002855898453397</c:v>
                </c:pt>
                <c:pt idx="22">
                  <c:v>38.710342402420558</c:v>
                </c:pt>
                <c:pt idx="23">
                  <c:v>39.457300774249639</c:v>
                </c:pt>
                <c:pt idx="24">
                  <c:v>38.753934655463397</c:v>
                </c:pt>
                <c:pt idx="25">
                  <c:v>40.309282328825844</c:v>
                </c:pt>
                <c:pt idx="26">
                  <c:v>40.931862124556766</c:v>
                </c:pt>
                <c:pt idx="27">
                  <c:v>41.784376710530069</c:v>
                </c:pt>
                <c:pt idx="28">
                  <c:v>43.244436823520147</c:v>
                </c:pt>
                <c:pt idx="29">
                  <c:v>42.584362566056441</c:v>
                </c:pt>
                <c:pt idx="30">
                  <c:v>43.133567006223629</c:v>
                </c:pt>
                <c:pt idx="31">
                  <c:v>43.048947388743017</c:v>
                </c:pt>
                <c:pt idx="32">
                  <c:v>43.924235777559382</c:v>
                </c:pt>
                <c:pt idx="33">
                  <c:v>45.751423309068905</c:v>
                </c:pt>
                <c:pt idx="34">
                  <c:v>44.122318547161612</c:v>
                </c:pt>
                <c:pt idx="35">
                  <c:v>45.381236082326033</c:v>
                </c:pt>
                <c:pt idx="36">
                  <c:v>45.726747238356261</c:v>
                </c:pt>
                <c:pt idx="37">
                  <c:v>44.816135157225013</c:v>
                </c:pt>
                <c:pt idx="38">
                  <c:v>45.029019096662005</c:v>
                </c:pt>
                <c:pt idx="39">
                  <c:v>46.647015343388468</c:v>
                </c:pt>
                <c:pt idx="40">
                  <c:v>46.062634638771847</c:v>
                </c:pt>
                <c:pt idx="41">
                  <c:v>46.713123005920345</c:v>
                </c:pt>
                <c:pt idx="42">
                  <c:v>47.426239080414398</c:v>
                </c:pt>
                <c:pt idx="43">
                  <c:v>47.241748026236884</c:v>
                </c:pt>
                <c:pt idx="44">
                  <c:v>48.884111679442093</c:v>
                </c:pt>
                <c:pt idx="45">
                  <c:v>49.556496515225049</c:v>
                </c:pt>
                <c:pt idx="46">
                  <c:v>48.688241622297028</c:v>
                </c:pt>
                <c:pt idx="47">
                  <c:v>49.780564893135377</c:v>
                </c:pt>
                <c:pt idx="48">
                  <c:v>49.179725057896633</c:v>
                </c:pt>
                <c:pt idx="49">
                  <c:v>49.681364985621371</c:v>
                </c:pt>
                <c:pt idx="50">
                  <c:v>49.170593287816679</c:v>
                </c:pt>
                <c:pt idx="51">
                  <c:v>49.095313740049399</c:v>
                </c:pt>
                <c:pt idx="52">
                  <c:v>47.775065563258089</c:v>
                </c:pt>
                <c:pt idx="53">
                  <c:v>48.551094336782967</c:v>
                </c:pt>
                <c:pt idx="54">
                  <c:v>48.864732330207168</c:v>
                </c:pt>
                <c:pt idx="55">
                  <c:v>49.181451308110304</c:v>
                </c:pt>
                <c:pt idx="56">
                  <c:v>50.619065252527015</c:v>
                </c:pt>
                <c:pt idx="57">
                  <c:v>51.190970350057192</c:v>
                </c:pt>
                <c:pt idx="58">
                  <c:v>51.215938905540924</c:v>
                </c:pt>
                <c:pt idx="59">
                  <c:v>51.053649750997472</c:v>
                </c:pt>
                <c:pt idx="60">
                  <c:v>51.328797147168743</c:v>
                </c:pt>
                <c:pt idx="61">
                  <c:v>51.232783013070268</c:v>
                </c:pt>
                <c:pt idx="62">
                  <c:v>51.68059361125048</c:v>
                </c:pt>
                <c:pt idx="63">
                  <c:v>52.70656718823809</c:v>
                </c:pt>
                <c:pt idx="64">
                  <c:v>50.871942795821958</c:v>
                </c:pt>
                <c:pt idx="65">
                  <c:v>51.02495168742746</c:v>
                </c:pt>
                <c:pt idx="66">
                  <c:v>51.117884181473777</c:v>
                </c:pt>
                <c:pt idx="67">
                  <c:v>51.375655963882437</c:v>
                </c:pt>
                <c:pt idx="68">
                  <c:v>51.480974180223832</c:v>
                </c:pt>
                <c:pt idx="69">
                  <c:v>52.53117395835239</c:v>
                </c:pt>
                <c:pt idx="70">
                  <c:v>52.246447863337906</c:v>
                </c:pt>
                <c:pt idx="71">
                  <c:v>52.420505002937865</c:v>
                </c:pt>
                <c:pt idx="72">
                  <c:v>53.075560130044543</c:v>
                </c:pt>
                <c:pt idx="73">
                  <c:v>54.373717640588588</c:v>
                </c:pt>
                <c:pt idx="74">
                  <c:v>54.150339485625175</c:v>
                </c:pt>
                <c:pt idx="75">
                  <c:v>54.948664950587101</c:v>
                </c:pt>
                <c:pt idx="76">
                  <c:v>54.844882107290289</c:v>
                </c:pt>
                <c:pt idx="77">
                  <c:v>54.075320759889742</c:v>
                </c:pt>
                <c:pt idx="78">
                  <c:v>54.019708010986186</c:v>
                </c:pt>
                <c:pt idx="79">
                  <c:v>55.593622451631113</c:v>
                </c:pt>
                <c:pt idx="80">
                  <c:v>54.70485402805339</c:v>
                </c:pt>
                <c:pt idx="81">
                  <c:v>55.326677983878199</c:v>
                </c:pt>
                <c:pt idx="82">
                  <c:v>55.170600228263034</c:v>
                </c:pt>
                <c:pt idx="83">
                  <c:v>55.877826219438809</c:v>
                </c:pt>
                <c:pt idx="84">
                  <c:v>55.835383660035028</c:v>
                </c:pt>
                <c:pt idx="85">
                  <c:v>55.369341602429252</c:v>
                </c:pt>
                <c:pt idx="86">
                  <c:v>56.447308727174082</c:v>
                </c:pt>
                <c:pt idx="87">
                  <c:v>57.854539790293387</c:v>
                </c:pt>
                <c:pt idx="88">
                  <c:v>57.928836963992914</c:v>
                </c:pt>
                <c:pt idx="89">
                  <c:v>56.305277658854187</c:v>
                </c:pt>
                <c:pt idx="90">
                  <c:v>55.981819506334176</c:v>
                </c:pt>
                <c:pt idx="91">
                  <c:v>55.866121711185201</c:v>
                </c:pt>
                <c:pt idx="92">
                  <c:v>56.275875425385891</c:v>
                </c:pt>
                <c:pt idx="93">
                  <c:v>56.679477036872647</c:v>
                </c:pt>
                <c:pt idx="94">
                  <c:v>56.878213701994881</c:v>
                </c:pt>
                <c:pt idx="95">
                  <c:v>56.545251619309354</c:v>
                </c:pt>
                <c:pt idx="96">
                  <c:v>56.525349818168628</c:v>
                </c:pt>
                <c:pt idx="97">
                  <c:v>57.020837583168159</c:v>
                </c:pt>
                <c:pt idx="98">
                  <c:v>58.306256404194144</c:v>
                </c:pt>
                <c:pt idx="99">
                  <c:v>57.384934656281636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'mean FRAP corr'!$G$1</c:f>
              <c:strCache>
                <c:ptCount val="1"/>
                <c:pt idx="0">
                  <c:v>FRAPcorr5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noFill/>
            </c:spPr>
          </c:marker>
          <c:xVal>
            <c:numRef>
              <c:f>'mean FRAP corr'!$B$2:$B$101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'mean FRAP corr'!$G$2:$G$101</c:f>
              <c:numCache>
                <c:formatCode>General</c:formatCode>
                <c:ptCount val="100"/>
                <c:pt idx="1">
                  <c:v>18.487848417209783</c:v>
                </c:pt>
                <c:pt idx="2">
                  <c:v>22.006829078608344</c:v>
                </c:pt>
                <c:pt idx="3">
                  <c:v>25.178998693857139</c:v>
                </c:pt>
                <c:pt idx="4">
                  <c:v>27.635869658358519</c:v>
                </c:pt>
                <c:pt idx="5">
                  <c:v>29.170848298556283</c:v>
                </c:pt>
                <c:pt idx="6">
                  <c:v>30.776569580555524</c:v>
                </c:pt>
                <c:pt idx="7">
                  <c:v>32.266231204482615</c:v>
                </c:pt>
                <c:pt idx="8">
                  <c:v>33.771054993176506</c:v>
                </c:pt>
                <c:pt idx="9">
                  <c:v>35.934504979182051</c:v>
                </c:pt>
                <c:pt idx="10">
                  <c:v>36.025252166087022</c:v>
                </c:pt>
                <c:pt idx="11">
                  <c:v>36.936056747791469</c:v>
                </c:pt>
                <c:pt idx="12">
                  <c:v>37.885689189334158</c:v>
                </c:pt>
                <c:pt idx="13">
                  <c:v>39.013351882040006</c:v>
                </c:pt>
                <c:pt idx="14">
                  <c:v>39.215332650729671</c:v>
                </c:pt>
                <c:pt idx="15">
                  <c:v>40.362597039697306</c:v>
                </c:pt>
                <c:pt idx="16">
                  <c:v>41.577894070159907</c:v>
                </c:pt>
                <c:pt idx="17">
                  <c:v>42.922194988287352</c:v>
                </c:pt>
                <c:pt idx="18">
                  <c:v>42.808774224400302</c:v>
                </c:pt>
                <c:pt idx="19">
                  <c:v>44.026189826673566</c:v>
                </c:pt>
                <c:pt idx="20">
                  <c:v>43.277208074268181</c:v>
                </c:pt>
                <c:pt idx="21">
                  <c:v>45.238305964234371</c:v>
                </c:pt>
                <c:pt idx="22">
                  <c:v>45.867027194225408</c:v>
                </c:pt>
                <c:pt idx="23">
                  <c:v>46.635924589638869</c:v>
                </c:pt>
                <c:pt idx="24">
                  <c:v>45.870228986780276</c:v>
                </c:pt>
                <c:pt idx="25">
                  <c:v>47.418675889304154</c:v>
                </c:pt>
                <c:pt idx="26">
                  <c:v>48.064838042447619</c:v>
                </c:pt>
                <c:pt idx="27">
                  <c:v>48.89147147789005</c:v>
                </c:pt>
                <c:pt idx="28">
                  <c:v>50.405592867353576</c:v>
                </c:pt>
                <c:pt idx="29">
                  <c:v>49.669487618816213</c:v>
                </c:pt>
                <c:pt idx="30">
                  <c:v>50.160133987604851</c:v>
                </c:pt>
                <c:pt idx="31">
                  <c:v>50.07025893137105</c:v>
                </c:pt>
                <c:pt idx="32">
                  <c:v>50.95492257160376</c:v>
                </c:pt>
                <c:pt idx="33">
                  <c:v>52.79313078756806</c:v>
                </c:pt>
                <c:pt idx="34">
                  <c:v>51.130557919939434</c:v>
                </c:pt>
                <c:pt idx="35">
                  <c:v>52.416046258696241</c:v>
                </c:pt>
                <c:pt idx="36">
                  <c:v>52.679928603988728</c:v>
                </c:pt>
                <c:pt idx="37">
                  <c:v>51.756819971234584</c:v>
                </c:pt>
                <c:pt idx="38">
                  <c:v>52.02665215777634</c:v>
                </c:pt>
                <c:pt idx="39">
                  <c:v>53.614871505283304</c:v>
                </c:pt>
                <c:pt idx="40">
                  <c:v>52.98767488820296</c:v>
                </c:pt>
                <c:pt idx="41">
                  <c:v>53.605419121172467</c:v>
                </c:pt>
                <c:pt idx="42">
                  <c:v>54.318765587786366</c:v>
                </c:pt>
                <c:pt idx="43">
                  <c:v>54.063235028240832</c:v>
                </c:pt>
                <c:pt idx="44">
                  <c:v>55.770800293246104</c:v>
                </c:pt>
                <c:pt idx="45">
                  <c:v>56.412612636074257</c:v>
                </c:pt>
                <c:pt idx="46">
                  <c:v>55.558822376948854</c:v>
                </c:pt>
                <c:pt idx="47">
                  <c:v>56.597021338995638</c:v>
                </c:pt>
                <c:pt idx="48">
                  <c:v>55.99473258989449</c:v>
                </c:pt>
                <c:pt idx="49">
                  <c:v>56.465268138166962</c:v>
                </c:pt>
                <c:pt idx="50">
                  <c:v>55.956987085272992</c:v>
                </c:pt>
                <c:pt idx="51">
                  <c:v>55.889189621002821</c:v>
                </c:pt>
                <c:pt idx="52">
                  <c:v>54.542093645217278</c:v>
                </c:pt>
                <c:pt idx="53">
                  <c:v>55.321850108579909</c:v>
                </c:pt>
                <c:pt idx="54">
                  <c:v>55.591849448814095</c:v>
                </c:pt>
                <c:pt idx="55">
                  <c:v>55.944636605341181</c:v>
                </c:pt>
                <c:pt idx="56">
                  <c:v>57.386331587378059</c:v>
                </c:pt>
                <c:pt idx="57">
                  <c:v>57.902500811634781</c:v>
                </c:pt>
                <c:pt idx="58">
                  <c:v>57.975537667921088</c:v>
                </c:pt>
                <c:pt idx="59">
                  <c:v>57.734415355146098</c:v>
                </c:pt>
                <c:pt idx="60">
                  <c:v>58.089832043714324</c:v>
                </c:pt>
                <c:pt idx="61">
                  <c:v>57.949382736739757</c:v>
                </c:pt>
                <c:pt idx="62">
                  <c:v>58.375791161440844</c:v>
                </c:pt>
                <c:pt idx="63">
                  <c:v>59.440895326326689</c:v>
                </c:pt>
                <c:pt idx="64">
                  <c:v>57.576895643898673</c:v>
                </c:pt>
                <c:pt idx="65">
                  <c:v>57.687014040225719</c:v>
                </c:pt>
                <c:pt idx="66">
                  <c:v>57.734158135702849</c:v>
                </c:pt>
                <c:pt idx="67">
                  <c:v>58.0489930441517</c:v>
                </c:pt>
                <c:pt idx="68">
                  <c:v>58.173304751533671</c:v>
                </c:pt>
                <c:pt idx="69">
                  <c:v>59.193887934958298</c:v>
                </c:pt>
                <c:pt idx="70">
                  <c:v>58.927878069387532</c:v>
                </c:pt>
                <c:pt idx="71">
                  <c:v>59.039016400889032</c:v>
                </c:pt>
                <c:pt idx="72">
                  <c:v>59.713375117515149</c:v>
                </c:pt>
                <c:pt idx="73">
                  <c:v>61.021770644343604</c:v>
                </c:pt>
                <c:pt idx="74">
                  <c:v>60.772660330461449</c:v>
                </c:pt>
                <c:pt idx="75">
                  <c:v>61.596168442104883</c:v>
                </c:pt>
                <c:pt idx="76">
                  <c:v>61.466661247338237</c:v>
                </c:pt>
                <c:pt idx="77">
                  <c:v>60.699445991070164</c:v>
                </c:pt>
                <c:pt idx="78">
                  <c:v>60.655266398493879</c:v>
                </c:pt>
                <c:pt idx="79">
                  <c:v>62.176303377140897</c:v>
                </c:pt>
                <c:pt idx="80">
                  <c:v>61.327850490555889</c:v>
                </c:pt>
                <c:pt idx="81">
                  <c:v>61.901546446768428</c:v>
                </c:pt>
                <c:pt idx="82">
                  <c:v>61.746440220577796</c:v>
                </c:pt>
                <c:pt idx="83">
                  <c:v>62.519981664007275</c:v>
                </c:pt>
                <c:pt idx="84">
                  <c:v>62.424526722957822</c:v>
                </c:pt>
                <c:pt idx="85">
                  <c:v>61.998665925089099</c:v>
                </c:pt>
                <c:pt idx="86">
                  <c:v>62.989232809913467</c:v>
                </c:pt>
                <c:pt idx="87">
                  <c:v>64.432947666163955</c:v>
                </c:pt>
                <c:pt idx="88">
                  <c:v>64.460183469377853</c:v>
                </c:pt>
                <c:pt idx="89">
                  <c:v>62.860502085567717</c:v>
                </c:pt>
                <c:pt idx="90">
                  <c:v>62.556702027747413</c:v>
                </c:pt>
                <c:pt idx="91">
                  <c:v>62.457846957728307</c:v>
                </c:pt>
                <c:pt idx="92">
                  <c:v>62.811825393684259</c:v>
                </c:pt>
                <c:pt idx="93">
                  <c:v>63.256179921589016</c:v>
                </c:pt>
                <c:pt idx="94">
                  <c:v>63.440240756169878</c:v>
                </c:pt>
                <c:pt idx="95">
                  <c:v>63.113362058535152</c:v>
                </c:pt>
                <c:pt idx="96">
                  <c:v>63.029649949837449</c:v>
                </c:pt>
                <c:pt idx="97">
                  <c:v>63.547754148806092</c:v>
                </c:pt>
                <c:pt idx="98">
                  <c:v>64.802581164468194</c:v>
                </c:pt>
                <c:pt idx="99">
                  <c:v>63.869656700860709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'mean FRAP corr'!$I$1</c:f>
              <c:strCache>
                <c:ptCount val="1"/>
                <c:pt idx="0">
                  <c:v>FRAP mean</c:v>
                </c:pt>
              </c:strCache>
            </c:strRef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'mean FRAP corr'!$B$2:$B$101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'mean FRAP corr'!$I$2:$I$101</c:f>
              <c:numCache>
                <c:formatCode>0,000</c:formatCode>
                <c:ptCount val="100"/>
                <c:pt idx="1">
                  <c:v>16.412783731802637</c:v>
                </c:pt>
                <c:pt idx="2">
                  <c:v>19.952082752388954</c:v>
                </c:pt>
                <c:pt idx="3">
                  <c:v>23.187883264389075</c:v>
                </c:pt>
                <c:pt idx="4">
                  <c:v>25.706791964382006</c:v>
                </c:pt>
                <c:pt idx="5">
                  <c:v>27.276683993986598</c:v>
                </c:pt>
                <c:pt idx="6">
                  <c:v>28.903242431289527</c:v>
                </c:pt>
                <c:pt idx="7">
                  <c:v>30.415467955395748</c:v>
                </c:pt>
                <c:pt idx="8">
                  <c:v>31.949033551482206</c:v>
                </c:pt>
                <c:pt idx="9">
                  <c:v>34.128358053287386</c:v>
                </c:pt>
                <c:pt idx="10">
                  <c:v>34.236374027167464</c:v>
                </c:pt>
                <c:pt idx="11">
                  <c:v>35.173593206812015</c:v>
                </c:pt>
                <c:pt idx="12">
                  <c:v>36.140427982030275</c:v>
                </c:pt>
                <c:pt idx="13">
                  <c:v>37.286959928582931</c:v>
                </c:pt>
                <c:pt idx="14">
                  <c:v>37.50274478710682</c:v>
                </c:pt>
                <c:pt idx="15">
                  <c:v>38.651376252702747</c:v>
                </c:pt>
                <c:pt idx="16">
                  <c:v>39.863326831771118</c:v>
                </c:pt>
                <c:pt idx="17">
                  <c:v>41.246632497545875</c:v>
                </c:pt>
                <c:pt idx="18">
                  <c:v>41.13187830674444</c:v>
                </c:pt>
                <c:pt idx="19">
                  <c:v>42.364939218270912</c:v>
                </c:pt>
                <c:pt idx="20">
                  <c:v>41.639747805037153</c:v>
                </c:pt>
                <c:pt idx="21">
                  <c:v>43.586290133461226</c:v>
                </c:pt>
                <c:pt idx="22">
                  <c:v>44.243823600752982</c:v>
                </c:pt>
                <c:pt idx="23">
                  <c:v>45.013104189848534</c:v>
                </c:pt>
                <c:pt idx="24">
                  <c:v>44.258952355356293</c:v>
                </c:pt>
                <c:pt idx="25">
                  <c:v>45.823232003512111</c:v>
                </c:pt>
                <c:pt idx="26">
                  <c:v>46.468194311299939</c:v>
                </c:pt>
                <c:pt idx="27">
                  <c:v>47.309814393154205</c:v>
                </c:pt>
                <c:pt idx="28">
                  <c:v>48.821434039296584</c:v>
                </c:pt>
                <c:pt idx="29">
                  <c:v>48.101229898602334</c:v>
                </c:pt>
                <c:pt idx="30">
                  <c:v>48.613511763197131</c:v>
                </c:pt>
                <c:pt idx="31">
                  <c:v>48.524386915791098</c:v>
                </c:pt>
                <c:pt idx="32">
                  <c:v>49.414152730207789</c:v>
                </c:pt>
                <c:pt idx="33">
                  <c:v>51.265430271105814</c:v>
                </c:pt>
                <c:pt idx="34">
                  <c:v>49.597971951949461</c:v>
                </c:pt>
                <c:pt idx="35">
                  <c:v>50.887036908670716</c:v>
                </c:pt>
                <c:pt idx="36">
                  <c:v>51.17735841911275</c:v>
                </c:pt>
                <c:pt idx="37">
                  <c:v>50.249729702509427</c:v>
                </c:pt>
                <c:pt idx="38">
                  <c:v>50.505159694896619</c:v>
                </c:pt>
                <c:pt idx="39">
                  <c:v>52.116271466829254</c:v>
                </c:pt>
                <c:pt idx="40">
                  <c:v>51.496143417428911</c:v>
                </c:pt>
                <c:pt idx="41">
                  <c:v>52.12903933241391</c:v>
                </c:pt>
                <c:pt idx="42">
                  <c:v>52.848654431198518</c:v>
                </c:pt>
                <c:pt idx="43">
                  <c:v>52.611815363822487</c:v>
                </c:pt>
                <c:pt idx="44">
                  <c:v>54.315296989426336</c:v>
                </c:pt>
                <c:pt idx="45">
                  <c:v>54.971831418568513</c:v>
                </c:pt>
                <c:pt idx="46">
                  <c:v>54.106197050481249</c:v>
                </c:pt>
                <c:pt idx="47">
                  <c:v>55.169590910129457</c:v>
                </c:pt>
                <c:pt idx="48">
                  <c:v>54.562386011978262</c:v>
                </c:pt>
                <c:pt idx="49">
                  <c:v>55.046281807298577</c:v>
                </c:pt>
                <c:pt idx="50">
                  <c:v>54.532752540240573</c:v>
                </c:pt>
                <c:pt idx="51">
                  <c:v>54.46214445276</c:v>
                </c:pt>
                <c:pt idx="52">
                  <c:v>53.110994880419149</c:v>
                </c:pt>
                <c:pt idx="53">
                  <c:v>53.896586770148339</c:v>
                </c:pt>
                <c:pt idx="54">
                  <c:v>54.181859604091208</c:v>
                </c:pt>
                <c:pt idx="55">
                  <c:v>54.527142019072912</c:v>
                </c:pt>
                <c:pt idx="56">
                  <c:v>55.98043101303081</c:v>
                </c:pt>
                <c:pt idx="57">
                  <c:v>56.517639781068134</c:v>
                </c:pt>
                <c:pt idx="58">
                  <c:v>56.577126903436977</c:v>
                </c:pt>
                <c:pt idx="59">
                  <c:v>56.357144689152548</c:v>
                </c:pt>
                <c:pt idx="60">
                  <c:v>56.692010122351029</c:v>
                </c:pt>
                <c:pt idx="61">
                  <c:v>56.563440779463392</c:v>
                </c:pt>
                <c:pt idx="62">
                  <c:v>56.99995291742308</c:v>
                </c:pt>
                <c:pt idx="63">
                  <c:v>58.062935032045161</c:v>
                </c:pt>
                <c:pt idx="64">
                  <c:v>56.19108639359473</c:v>
                </c:pt>
                <c:pt idx="65">
                  <c:v>56.314842298675408</c:v>
                </c:pt>
                <c:pt idx="66">
                  <c:v>56.375914921298104</c:v>
                </c:pt>
                <c:pt idx="67">
                  <c:v>56.676708719774012</c:v>
                </c:pt>
                <c:pt idx="68">
                  <c:v>56.796516354771981</c:v>
                </c:pt>
                <c:pt idx="69">
                  <c:v>57.834900682821761</c:v>
                </c:pt>
                <c:pt idx="70">
                  <c:v>57.56100328694167</c:v>
                </c:pt>
                <c:pt idx="71">
                  <c:v>57.691707394607761</c:v>
                </c:pt>
                <c:pt idx="72">
                  <c:v>58.366349681663088</c:v>
                </c:pt>
                <c:pt idx="73">
                  <c:v>59.683311792534106</c:v>
                </c:pt>
                <c:pt idx="74">
                  <c:v>59.439601967531999</c:v>
                </c:pt>
                <c:pt idx="75">
                  <c:v>60.262954353055612</c:v>
                </c:pt>
                <c:pt idx="76">
                  <c:v>60.139908480638951</c:v>
                </c:pt>
                <c:pt idx="77">
                  <c:v>59.36520574040744</c:v>
                </c:pt>
                <c:pt idx="78">
                  <c:v>59.317255790196192</c:v>
                </c:pt>
                <c:pt idx="79">
                  <c:v>60.867391731791756</c:v>
                </c:pt>
                <c:pt idx="80">
                  <c:v>59.999509089866933</c:v>
                </c:pt>
                <c:pt idx="81">
                  <c:v>60.592512208821098</c:v>
                </c:pt>
                <c:pt idx="82">
                  <c:v>60.435745222349468</c:v>
                </c:pt>
                <c:pt idx="83">
                  <c:v>61.196515755940183</c:v>
                </c:pt>
                <c:pt idx="84">
                  <c:v>61.115900390577394</c:v>
                </c:pt>
                <c:pt idx="85">
                  <c:v>60.674388554625182</c:v>
                </c:pt>
                <c:pt idx="86">
                  <c:v>61.699566626508002</c:v>
                </c:pt>
                <c:pt idx="87">
                  <c:v>63.145240784421659</c:v>
                </c:pt>
                <c:pt idx="88">
                  <c:v>63.18664965346666</c:v>
                </c:pt>
                <c:pt idx="89">
                  <c:v>61.56576373078417</c:v>
                </c:pt>
                <c:pt idx="90">
                  <c:v>61.25346241396759</c:v>
                </c:pt>
                <c:pt idx="91">
                  <c:v>61.148751651730244</c:v>
                </c:pt>
                <c:pt idx="92">
                  <c:v>61.52235564396161</c:v>
                </c:pt>
                <c:pt idx="93">
                  <c:v>61.958586937151665</c:v>
                </c:pt>
                <c:pt idx="94">
                  <c:v>62.148616713181013</c:v>
                </c:pt>
                <c:pt idx="95">
                  <c:v>61.817048692393747</c:v>
                </c:pt>
                <c:pt idx="96">
                  <c:v>61.751465339378072</c:v>
                </c:pt>
                <c:pt idx="97">
                  <c:v>62.267467158593874</c:v>
                </c:pt>
                <c:pt idx="98">
                  <c:v>63.542436624838956</c:v>
                </c:pt>
                <c:pt idx="99">
                  <c:v>62.604696088791414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789248"/>
        <c:axId val="164803328"/>
      </c:scatterChart>
      <c:valAx>
        <c:axId val="164789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4803328"/>
        <c:crosses val="autoZero"/>
        <c:crossBetween val="midCat"/>
      </c:valAx>
      <c:valAx>
        <c:axId val="164803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478924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'mean FRAP corr'!$I$1</c:f>
              <c:strCache>
                <c:ptCount val="1"/>
                <c:pt idx="0">
                  <c:v>FRAP mean</c:v>
                </c:pt>
              </c:strCache>
            </c:strRef>
          </c:tx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'mean FRAP corr'!$J$3:$J$101</c:f>
                <c:numCache>
                  <c:formatCode>General</c:formatCode>
                  <c:ptCount val="99"/>
                  <c:pt idx="0">
                    <c:v>2.1401531929059505</c:v>
                  </c:pt>
                  <c:pt idx="1">
                    <c:v>2.1420248361205441</c:v>
                  </c:pt>
                  <c:pt idx="2">
                    <c:v>2.102101089289405</c:v>
                  </c:pt>
                  <c:pt idx="3">
                    <c:v>2.0596478095982436</c:v>
                  </c:pt>
                  <c:pt idx="4">
                    <c:v>2.0367754588127589</c:v>
                  </c:pt>
                  <c:pt idx="5">
                    <c:v>2.0273599265000457</c:v>
                  </c:pt>
                  <c:pt idx="6">
                    <c:v>2.0157137684243693</c:v>
                  </c:pt>
                  <c:pt idx="7">
                    <c:v>1.9985589543448148</c:v>
                  </c:pt>
                  <c:pt idx="8">
                    <c:v>1.9973158928916241</c:v>
                  </c:pt>
                  <c:pt idx="9">
                    <c:v>1.9820788552497275</c:v>
                  </c:pt>
                  <c:pt idx="10">
                    <c:v>1.9635528906938116</c:v>
                  </c:pt>
                  <c:pt idx="11">
                    <c:v>1.953729075528877</c:v>
                  </c:pt>
                  <c:pt idx="12">
                    <c:v>1.9435272774546448</c:v>
                  </c:pt>
                  <c:pt idx="13">
                    <c:v>1.932188862266957</c:v>
                  </c:pt>
                  <c:pt idx="14">
                    <c:v>1.9381266990783872</c:v>
                  </c:pt>
                  <c:pt idx="15">
                    <c:v>1.9487699773157978</c:v>
                  </c:pt>
                  <c:pt idx="16">
                    <c:v>1.9217447200950752</c:v>
                  </c:pt>
                  <c:pt idx="17">
                    <c:v>1.9222425853385967</c:v>
                  </c:pt>
                  <c:pt idx="18">
                    <c:v>1.9157052714522576</c:v>
                  </c:pt>
                  <c:pt idx="19">
                    <c:v>1.8893588764400018</c:v>
                  </c:pt>
                  <c:pt idx="20">
                    <c:v>1.9149780644241348</c:v>
                  </c:pt>
                  <c:pt idx="21">
                    <c:v>1.8928684562460256</c:v>
                  </c:pt>
                  <c:pt idx="22">
                    <c:v>1.8973987947331548</c:v>
                  </c:pt>
                  <c:pt idx="23">
                    <c:v>1.8820878375595982</c:v>
                  </c:pt>
                  <c:pt idx="24">
                    <c:v>1.8776307560050198</c:v>
                  </c:pt>
                  <c:pt idx="25">
                    <c:v>1.8828307346697239</c:v>
                  </c:pt>
                  <c:pt idx="26">
                    <c:v>1.874581555573225</c:v>
                  </c:pt>
                  <c:pt idx="27">
                    <c:v>1.8864713932965127</c:v>
                  </c:pt>
                  <c:pt idx="28">
                    <c:v>1.8674781802606764</c:v>
                  </c:pt>
                  <c:pt idx="29">
                    <c:v>1.8511428642374761</c:v>
                  </c:pt>
                  <c:pt idx="30">
                    <c:v>1.8498897532878009</c:v>
                  </c:pt>
                  <c:pt idx="31">
                    <c:v>1.8509842617115533</c:v>
                  </c:pt>
                  <c:pt idx="32">
                    <c:v>1.851057387258964</c:v>
                  </c:pt>
                  <c:pt idx="33">
                    <c:v>1.8447568109111392</c:v>
                  </c:pt>
                  <c:pt idx="34">
                    <c:v>1.849810105115639</c:v>
                  </c:pt>
                  <c:pt idx="35">
                    <c:v>1.8278022936517397</c:v>
                  </c:pt>
                  <c:pt idx="36">
                    <c:v>1.8258859077209775</c:v>
                  </c:pt>
                  <c:pt idx="37">
                    <c:v>1.8405627550856707</c:v>
                  </c:pt>
                  <c:pt idx="38">
                    <c:v>1.830287711479573</c:v>
                  </c:pt>
                  <c:pt idx="39">
                    <c:v>1.8198960574111867</c:v>
                  </c:pt>
                  <c:pt idx="40">
                    <c:v>1.810327363834709</c:v>
                  </c:pt>
                  <c:pt idx="41">
                    <c:v>1.8093539815753314</c:v>
                  </c:pt>
                  <c:pt idx="42">
                    <c:v>1.7909534146211217</c:v>
                  </c:pt>
                  <c:pt idx="43">
                    <c:v>1.8057454358761096</c:v>
                  </c:pt>
                  <c:pt idx="44">
                    <c:v>1.7967969819872263</c:v>
                  </c:pt>
                  <c:pt idx="45">
                    <c:v>1.8017975954815972</c:v>
                  </c:pt>
                  <c:pt idx="46">
                    <c:v>1.7861025796092291</c:v>
                  </c:pt>
                  <c:pt idx="47">
                    <c:v>1.7865446000637619</c:v>
                  </c:pt>
                  <c:pt idx="48">
                    <c:v>1.777710589472834</c:v>
                  </c:pt>
                  <c:pt idx="49">
                    <c:v>1.7790565216663843</c:v>
                  </c:pt>
                  <c:pt idx="50">
                    <c:v>1.7811208386993909</c:v>
                  </c:pt>
                  <c:pt idx="51">
                    <c:v>1.7758952204733032</c:v>
                  </c:pt>
                  <c:pt idx="52">
                    <c:v>1.775802486765961</c:v>
                  </c:pt>
                  <c:pt idx="53">
                    <c:v>1.763926739031072</c:v>
                  </c:pt>
                  <c:pt idx="54">
                    <c:v>1.7729574337783982</c:v>
                  </c:pt>
                  <c:pt idx="55">
                    <c:v>1.772101458013478</c:v>
                  </c:pt>
                  <c:pt idx="56">
                    <c:v>1.7567777292184608</c:v>
                  </c:pt>
                  <c:pt idx="57">
                    <c:v>1.7693114742662439</c:v>
                  </c:pt>
                  <c:pt idx="58">
                    <c:v>1.7489092356330573</c:v>
                  </c:pt>
                  <c:pt idx="59">
                    <c:v>1.7695394766385377</c:v>
                  </c:pt>
                  <c:pt idx="60">
                    <c:v>1.7580491488444134</c:v>
                  </c:pt>
                  <c:pt idx="61">
                    <c:v>1.7518824792104044</c:v>
                  </c:pt>
                  <c:pt idx="62">
                    <c:v>1.7607977104654189</c:v>
                  </c:pt>
                  <c:pt idx="63">
                    <c:v>1.7554693480451677</c:v>
                  </c:pt>
                  <c:pt idx="64">
                    <c:v>1.7440540362957913</c:v>
                  </c:pt>
                  <c:pt idx="65">
                    <c:v>1.7319600051007367</c:v>
                  </c:pt>
                  <c:pt idx="66">
                    <c:v>1.7465565792991744</c:v>
                  </c:pt>
                  <c:pt idx="67">
                    <c:v>1.751387272834674</c:v>
                  </c:pt>
                  <c:pt idx="68">
                    <c:v>1.7423337082011903</c:v>
                  </c:pt>
                  <c:pt idx="69">
                    <c:v>1.7475732343944481</c:v>
                  </c:pt>
                  <c:pt idx="70">
                    <c:v>1.7309329832506963</c:v>
                  </c:pt>
                  <c:pt idx="71">
                    <c:v>1.7351710242597385</c:v>
                  </c:pt>
                  <c:pt idx="72">
                    <c:v>1.7362770433397583</c:v>
                  </c:pt>
                  <c:pt idx="73">
                    <c:v>1.7298452405877571</c:v>
                  </c:pt>
                  <c:pt idx="74">
                    <c:v>1.7354538300349065</c:v>
                  </c:pt>
                  <c:pt idx="75">
                    <c:v>1.7288876958643398</c:v>
                  </c:pt>
                  <c:pt idx="76">
                    <c:v>1.7304038690550454</c:v>
                  </c:pt>
                  <c:pt idx="77">
                    <c:v>1.7334466364912446</c:v>
                  </c:pt>
                  <c:pt idx="78">
                    <c:v>1.7178659095414086</c:v>
                  </c:pt>
                  <c:pt idx="79">
                    <c:v>1.7293680336514923</c:v>
                  </c:pt>
                  <c:pt idx="80">
                    <c:v>1.7161394081352401</c:v>
                  </c:pt>
                  <c:pt idx="81">
                    <c:v>1.71656953256375</c:v>
                  </c:pt>
                  <c:pt idx="82">
                    <c:v>1.7329819134622515</c:v>
                  </c:pt>
                  <c:pt idx="83">
                    <c:v>1.7192700619280714</c:v>
                  </c:pt>
                  <c:pt idx="84">
                    <c:v>1.7302383836880446</c:v>
                  </c:pt>
                  <c:pt idx="85">
                    <c:v>1.7063364192461772</c:v>
                  </c:pt>
                  <c:pt idx="86">
                    <c:v>1.7142540553553358</c:v>
                  </c:pt>
                  <c:pt idx="87">
                    <c:v>1.7020011821001464</c:v>
                  </c:pt>
                  <c:pt idx="88">
                    <c:v>1.7099425985446903</c:v>
                  </c:pt>
                  <c:pt idx="89">
                    <c:v>1.7154035215522068</c:v>
                  </c:pt>
                  <c:pt idx="90">
                    <c:v>1.7199055947442594</c:v>
                  </c:pt>
                  <c:pt idx="91">
                    <c:v>1.7049747501042696</c:v>
                  </c:pt>
                  <c:pt idx="92">
                    <c:v>1.7150984546607198</c:v>
                  </c:pt>
                  <c:pt idx="93">
                    <c:v>1.7110758981343781</c:v>
                  </c:pt>
                  <c:pt idx="94">
                    <c:v>1.7130192932380488</c:v>
                  </c:pt>
                  <c:pt idx="95">
                    <c:v>1.6964939551597331</c:v>
                  </c:pt>
                  <c:pt idx="96">
                    <c:v>1.7018232083157414</c:v>
                  </c:pt>
                  <c:pt idx="97">
                    <c:v>1.6925504056965133</c:v>
                  </c:pt>
                  <c:pt idx="98">
                    <c:v>1.6905070244829505</c:v>
                  </c:pt>
                </c:numCache>
              </c:numRef>
            </c:plus>
            <c:minus>
              <c:numRef>
                <c:f>'mean FRAP corr'!$J$3:$J$101</c:f>
                <c:numCache>
                  <c:formatCode>General</c:formatCode>
                  <c:ptCount val="99"/>
                  <c:pt idx="0">
                    <c:v>2.1401531929059505</c:v>
                  </c:pt>
                  <c:pt idx="1">
                    <c:v>2.1420248361205441</c:v>
                  </c:pt>
                  <c:pt idx="2">
                    <c:v>2.102101089289405</c:v>
                  </c:pt>
                  <c:pt idx="3">
                    <c:v>2.0596478095982436</c:v>
                  </c:pt>
                  <c:pt idx="4">
                    <c:v>2.0367754588127589</c:v>
                  </c:pt>
                  <c:pt idx="5">
                    <c:v>2.0273599265000457</c:v>
                  </c:pt>
                  <c:pt idx="6">
                    <c:v>2.0157137684243693</c:v>
                  </c:pt>
                  <c:pt idx="7">
                    <c:v>1.9985589543448148</c:v>
                  </c:pt>
                  <c:pt idx="8">
                    <c:v>1.9973158928916241</c:v>
                  </c:pt>
                  <c:pt idx="9">
                    <c:v>1.9820788552497275</c:v>
                  </c:pt>
                  <c:pt idx="10">
                    <c:v>1.9635528906938116</c:v>
                  </c:pt>
                  <c:pt idx="11">
                    <c:v>1.953729075528877</c:v>
                  </c:pt>
                  <c:pt idx="12">
                    <c:v>1.9435272774546448</c:v>
                  </c:pt>
                  <c:pt idx="13">
                    <c:v>1.932188862266957</c:v>
                  </c:pt>
                  <c:pt idx="14">
                    <c:v>1.9381266990783872</c:v>
                  </c:pt>
                  <c:pt idx="15">
                    <c:v>1.9487699773157978</c:v>
                  </c:pt>
                  <c:pt idx="16">
                    <c:v>1.9217447200950752</c:v>
                  </c:pt>
                  <c:pt idx="17">
                    <c:v>1.9222425853385967</c:v>
                  </c:pt>
                  <c:pt idx="18">
                    <c:v>1.9157052714522576</c:v>
                  </c:pt>
                  <c:pt idx="19">
                    <c:v>1.8893588764400018</c:v>
                  </c:pt>
                  <c:pt idx="20">
                    <c:v>1.9149780644241348</c:v>
                  </c:pt>
                  <c:pt idx="21">
                    <c:v>1.8928684562460256</c:v>
                  </c:pt>
                  <c:pt idx="22">
                    <c:v>1.8973987947331548</c:v>
                  </c:pt>
                  <c:pt idx="23">
                    <c:v>1.8820878375595982</c:v>
                  </c:pt>
                  <c:pt idx="24">
                    <c:v>1.8776307560050198</c:v>
                  </c:pt>
                  <c:pt idx="25">
                    <c:v>1.8828307346697239</c:v>
                  </c:pt>
                  <c:pt idx="26">
                    <c:v>1.874581555573225</c:v>
                  </c:pt>
                  <c:pt idx="27">
                    <c:v>1.8864713932965127</c:v>
                  </c:pt>
                  <c:pt idx="28">
                    <c:v>1.8674781802606764</c:v>
                  </c:pt>
                  <c:pt idx="29">
                    <c:v>1.8511428642374761</c:v>
                  </c:pt>
                  <c:pt idx="30">
                    <c:v>1.8498897532878009</c:v>
                  </c:pt>
                  <c:pt idx="31">
                    <c:v>1.8509842617115533</c:v>
                  </c:pt>
                  <c:pt idx="32">
                    <c:v>1.851057387258964</c:v>
                  </c:pt>
                  <c:pt idx="33">
                    <c:v>1.8447568109111392</c:v>
                  </c:pt>
                  <c:pt idx="34">
                    <c:v>1.849810105115639</c:v>
                  </c:pt>
                  <c:pt idx="35">
                    <c:v>1.8278022936517397</c:v>
                  </c:pt>
                  <c:pt idx="36">
                    <c:v>1.8258859077209775</c:v>
                  </c:pt>
                  <c:pt idx="37">
                    <c:v>1.8405627550856707</c:v>
                  </c:pt>
                  <c:pt idx="38">
                    <c:v>1.830287711479573</c:v>
                  </c:pt>
                  <c:pt idx="39">
                    <c:v>1.8198960574111867</c:v>
                  </c:pt>
                  <c:pt idx="40">
                    <c:v>1.810327363834709</c:v>
                  </c:pt>
                  <c:pt idx="41">
                    <c:v>1.8093539815753314</c:v>
                  </c:pt>
                  <c:pt idx="42">
                    <c:v>1.7909534146211217</c:v>
                  </c:pt>
                  <c:pt idx="43">
                    <c:v>1.8057454358761096</c:v>
                  </c:pt>
                  <c:pt idx="44">
                    <c:v>1.7967969819872263</c:v>
                  </c:pt>
                  <c:pt idx="45">
                    <c:v>1.8017975954815972</c:v>
                  </c:pt>
                  <c:pt idx="46">
                    <c:v>1.7861025796092291</c:v>
                  </c:pt>
                  <c:pt idx="47">
                    <c:v>1.7865446000637619</c:v>
                  </c:pt>
                  <c:pt idx="48">
                    <c:v>1.777710589472834</c:v>
                  </c:pt>
                  <c:pt idx="49">
                    <c:v>1.7790565216663843</c:v>
                  </c:pt>
                  <c:pt idx="50">
                    <c:v>1.7811208386993909</c:v>
                  </c:pt>
                  <c:pt idx="51">
                    <c:v>1.7758952204733032</c:v>
                  </c:pt>
                  <c:pt idx="52">
                    <c:v>1.775802486765961</c:v>
                  </c:pt>
                  <c:pt idx="53">
                    <c:v>1.763926739031072</c:v>
                  </c:pt>
                  <c:pt idx="54">
                    <c:v>1.7729574337783982</c:v>
                  </c:pt>
                  <c:pt idx="55">
                    <c:v>1.772101458013478</c:v>
                  </c:pt>
                  <c:pt idx="56">
                    <c:v>1.7567777292184608</c:v>
                  </c:pt>
                  <c:pt idx="57">
                    <c:v>1.7693114742662439</c:v>
                  </c:pt>
                  <c:pt idx="58">
                    <c:v>1.7489092356330573</c:v>
                  </c:pt>
                  <c:pt idx="59">
                    <c:v>1.7695394766385377</c:v>
                  </c:pt>
                  <c:pt idx="60">
                    <c:v>1.7580491488444134</c:v>
                  </c:pt>
                  <c:pt idx="61">
                    <c:v>1.7518824792104044</c:v>
                  </c:pt>
                  <c:pt idx="62">
                    <c:v>1.7607977104654189</c:v>
                  </c:pt>
                  <c:pt idx="63">
                    <c:v>1.7554693480451677</c:v>
                  </c:pt>
                  <c:pt idx="64">
                    <c:v>1.7440540362957913</c:v>
                  </c:pt>
                  <c:pt idx="65">
                    <c:v>1.7319600051007367</c:v>
                  </c:pt>
                  <c:pt idx="66">
                    <c:v>1.7465565792991744</c:v>
                  </c:pt>
                  <c:pt idx="67">
                    <c:v>1.751387272834674</c:v>
                  </c:pt>
                  <c:pt idx="68">
                    <c:v>1.7423337082011903</c:v>
                  </c:pt>
                  <c:pt idx="69">
                    <c:v>1.7475732343944481</c:v>
                  </c:pt>
                  <c:pt idx="70">
                    <c:v>1.7309329832506963</c:v>
                  </c:pt>
                  <c:pt idx="71">
                    <c:v>1.7351710242597385</c:v>
                  </c:pt>
                  <c:pt idx="72">
                    <c:v>1.7362770433397583</c:v>
                  </c:pt>
                  <c:pt idx="73">
                    <c:v>1.7298452405877571</c:v>
                  </c:pt>
                  <c:pt idx="74">
                    <c:v>1.7354538300349065</c:v>
                  </c:pt>
                  <c:pt idx="75">
                    <c:v>1.7288876958643398</c:v>
                  </c:pt>
                  <c:pt idx="76">
                    <c:v>1.7304038690550454</c:v>
                  </c:pt>
                  <c:pt idx="77">
                    <c:v>1.7334466364912446</c:v>
                  </c:pt>
                  <c:pt idx="78">
                    <c:v>1.7178659095414086</c:v>
                  </c:pt>
                  <c:pt idx="79">
                    <c:v>1.7293680336514923</c:v>
                  </c:pt>
                  <c:pt idx="80">
                    <c:v>1.7161394081352401</c:v>
                  </c:pt>
                  <c:pt idx="81">
                    <c:v>1.71656953256375</c:v>
                  </c:pt>
                  <c:pt idx="82">
                    <c:v>1.7329819134622515</c:v>
                  </c:pt>
                  <c:pt idx="83">
                    <c:v>1.7192700619280714</c:v>
                  </c:pt>
                  <c:pt idx="84">
                    <c:v>1.7302383836880446</c:v>
                  </c:pt>
                  <c:pt idx="85">
                    <c:v>1.7063364192461772</c:v>
                  </c:pt>
                  <c:pt idx="86">
                    <c:v>1.7142540553553358</c:v>
                  </c:pt>
                  <c:pt idx="87">
                    <c:v>1.7020011821001464</c:v>
                  </c:pt>
                  <c:pt idx="88">
                    <c:v>1.7099425985446903</c:v>
                  </c:pt>
                  <c:pt idx="89">
                    <c:v>1.7154035215522068</c:v>
                  </c:pt>
                  <c:pt idx="90">
                    <c:v>1.7199055947442594</c:v>
                  </c:pt>
                  <c:pt idx="91">
                    <c:v>1.7049747501042696</c:v>
                  </c:pt>
                  <c:pt idx="92">
                    <c:v>1.7150984546607198</c:v>
                  </c:pt>
                  <c:pt idx="93">
                    <c:v>1.7110758981343781</c:v>
                  </c:pt>
                  <c:pt idx="94">
                    <c:v>1.7130192932380488</c:v>
                  </c:pt>
                  <c:pt idx="95">
                    <c:v>1.6964939551597331</c:v>
                  </c:pt>
                  <c:pt idx="96">
                    <c:v>1.7018232083157414</c:v>
                  </c:pt>
                  <c:pt idx="97">
                    <c:v>1.6925504056965133</c:v>
                  </c:pt>
                  <c:pt idx="98">
                    <c:v>1.6905070244829505</c:v>
                  </c:pt>
                </c:numCache>
              </c:numRef>
            </c:minus>
          </c:errBars>
          <c:xVal>
            <c:numRef>
              <c:f>'mean FRAP corr'!$H$2:$H$101</c:f>
              <c:numCache>
                <c:formatCode>General</c:formatCode>
                <c:ptCount val="100"/>
                <c:pt idx="1">
                  <c:v>0</c:v>
                </c:pt>
                <c:pt idx="2">
                  <c:v>9.796391999998022E-2</c:v>
                </c:pt>
                <c:pt idx="3">
                  <c:v>0.19592912000007079</c:v>
                </c:pt>
                <c:pt idx="4">
                  <c:v>0.29389432000016047</c:v>
                </c:pt>
                <c:pt idx="5">
                  <c:v>0.39185888000020075</c:v>
                </c:pt>
                <c:pt idx="6">
                  <c:v>0.48982287999979057</c:v>
                </c:pt>
                <c:pt idx="7">
                  <c:v>0.58778855999981072</c:v>
                </c:pt>
                <c:pt idx="8">
                  <c:v>0.68575311999984034</c:v>
                </c:pt>
                <c:pt idx="9">
                  <c:v>0.78371728000002072</c:v>
                </c:pt>
                <c:pt idx="10">
                  <c:v>0.88168296000003021</c:v>
                </c:pt>
                <c:pt idx="11">
                  <c:v>0.97964839999985998</c:v>
                </c:pt>
                <c:pt idx="12">
                  <c:v>1.0776118399999204</c:v>
                </c:pt>
                <c:pt idx="13">
                  <c:v>1.1755772000001308</c:v>
                </c:pt>
                <c:pt idx="14">
                  <c:v>1.2735412799997903</c:v>
                </c:pt>
                <c:pt idx="15">
                  <c:v>1.3715060800000201</c:v>
                </c:pt>
                <c:pt idx="16">
                  <c:v>1.4694712800001</c:v>
                </c:pt>
                <c:pt idx="17">
                  <c:v>1.5674359200002002</c:v>
                </c:pt>
                <c:pt idx="18">
                  <c:v>1.6654014400000907</c:v>
                </c:pt>
                <c:pt idx="19">
                  <c:v>1.7633663199999301</c:v>
                </c:pt>
                <c:pt idx="20">
                  <c:v>1.8613309600000303</c:v>
                </c:pt>
                <c:pt idx="21">
                  <c:v>1.9592966400000504</c:v>
                </c:pt>
                <c:pt idx="22">
                  <c:v>2.05725967999979</c:v>
                </c:pt>
                <c:pt idx="23">
                  <c:v>2.1552262400000401</c:v>
                </c:pt>
                <c:pt idx="24">
                  <c:v>2.25319024000009</c:v>
                </c:pt>
                <c:pt idx="25">
                  <c:v>2.35115416000008</c:v>
                </c:pt>
                <c:pt idx="26">
                  <c:v>2.4491195199998401</c:v>
                </c:pt>
                <c:pt idx="27">
                  <c:v>2.5470844800001906</c:v>
                </c:pt>
                <c:pt idx="28">
                  <c:v>2.64504863999991</c:v>
                </c:pt>
                <c:pt idx="29">
                  <c:v>2.7430133600000701</c:v>
                </c:pt>
                <c:pt idx="30">
                  <c:v>2.8409781599998505</c:v>
                </c:pt>
                <c:pt idx="31">
                  <c:v>2.9389446400000407</c:v>
                </c:pt>
                <c:pt idx="32">
                  <c:v>3.0369079199999698</c:v>
                </c:pt>
                <c:pt idx="33">
                  <c:v>3.1348726400001405</c:v>
                </c:pt>
                <c:pt idx="34">
                  <c:v>3.2328383200001509</c:v>
                </c:pt>
                <c:pt idx="35">
                  <c:v>3.3308028800001912</c:v>
                </c:pt>
                <c:pt idx="36">
                  <c:v>3.4287682399999513</c:v>
                </c:pt>
                <c:pt idx="37">
                  <c:v>3.5267327199999299</c:v>
                </c:pt>
                <c:pt idx="38">
                  <c:v>3.6246976799998203</c:v>
                </c:pt>
                <c:pt idx="39">
                  <c:v>3.7226618399999998</c:v>
                </c:pt>
                <c:pt idx="40">
                  <c:v>3.8206260799997809</c:v>
                </c:pt>
                <c:pt idx="41">
                  <c:v>3.91859191999992</c:v>
                </c:pt>
                <c:pt idx="42">
                  <c:v>4.0165566400000907</c:v>
                </c:pt>
                <c:pt idx="43">
                  <c:v>4.1145212000001203</c:v>
                </c:pt>
                <c:pt idx="44">
                  <c:v>4.2124856800001007</c:v>
                </c:pt>
                <c:pt idx="45">
                  <c:v>4.3104516799999102</c:v>
                </c:pt>
                <c:pt idx="46">
                  <c:v>4.4084154399997706</c:v>
                </c:pt>
                <c:pt idx="47">
                  <c:v>4.5063801599999307</c:v>
                </c:pt>
                <c:pt idx="48">
                  <c:v>4.6043452799999605</c:v>
                </c:pt>
                <c:pt idx="49">
                  <c:v>4.7023104800000501</c:v>
                </c:pt>
                <c:pt idx="50">
                  <c:v>4.8002745600001608</c:v>
                </c:pt>
                <c:pt idx="51">
                  <c:v>4.8982388800000107</c:v>
                </c:pt>
                <c:pt idx="52">
                  <c:v>4.9962054399997298</c:v>
                </c:pt>
                <c:pt idx="53">
                  <c:v>5.0941699199997297</c:v>
                </c:pt>
                <c:pt idx="54">
                  <c:v>5.1921336000000311</c:v>
                </c:pt>
                <c:pt idx="55">
                  <c:v>5.2900981600000305</c:v>
                </c:pt>
                <c:pt idx="56">
                  <c:v>5.3880641599998311</c:v>
                </c:pt>
                <c:pt idx="57">
                  <c:v>5.4860284800001304</c:v>
                </c:pt>
                <c:pt idx="58">
                  <c:v>5.5839931199998309</c:v>
                </c:pt>
                <c:pt idx="59">
                  <c:v>5.6819584800000298</c:v>
                </c:pt>
                <c:pt idx="60">
                  <c:v>5.7799224800000308</c:v>
                </c:pt>
                <c:pt idx="61">
                  <c:v>5.87788687999993</c:v>
                </c:pt>
                <c:pt idx="62">
                  <c:v>5.9758534399997307</c:v>
                </c:pt>
                <c:pt idx="63">
                  <c:v>6.0738173599997305</c:v>
                </c:pt>
                <c:pt idx="64">
                  <c:v>6.1717815199999295</c:v>
                </c:pt>
                <c:pt idx="65">
                  <c:v>6.26974728000003</c:v>
                </c:pt>
                <c:pt idx="66">
                  <c:v>6.3677115199998306</c:v>
                </c:pt>
                <c:pt idx="67">
                  <c:v>6.4656756799999302</c:v>
                </c:pt>
                <c:pt idx="68">
                  <c:v>6.5636407199999303</c:v>
                </c:pt>
                <c:pt idx="69">
                  <c:v>6.6616056799998296</c:v>
                </c:pt>
                <c:pt idx="70">
                  <c:v>6.7595706400001303</c:v>
                </c:pt>
                <c:pt idx="71">
                  <c:v>6.8575360800000302</c:v>
                </c:pt>
                <c:pt idx="72">
                  <c:v>6.9555015199998307</c:v>
                </c:pt>
                <c:pt idx="73">
                  <c:v>7.0534652000000309</c:v>
                </c:pt>
                <c:pt idx="74">
                  <c:v>7.151430479999731</c:v>
                </c:pt>
                <c:pt idx="75">
                  <c:v>7.2493956799998296</c:v>
                </c:pt>
                <c:pt idx="76">
                  <c:v>7.34735911999993</c:v>
                </c:pt>
                <c:pt idx="77">
                  <c:v>7.4453248800000305</c:v>
                </c:pt>
                <c:pt idx="78">
                  <c:v>7.5432893599999309</c:v>
                </c:pt>
                <c:pt idx="79">
                  <c:v>7.6412541599997299</c:v>
                </c:pt>
                <c:pt idx="80">
                  <c:v>7.7392193599998302</c:v>
                </c:pt>
                <c:pt idx="81">
                  <c:v>7.8371829600000309</c:v>
                </c:pt>
                <c:pt idx="82">
                  <c:v>7.9351483199997306</c:v>
                </c:pt>
                <c:pt idx="83">
                  <c:v>8.0331124799999287</c:v>
                </c:pt>
                <c:pt idx="84">
                  <c:v>8.1310779199997292</c:v>
                </c:pt>
                <c:pt idx="85">
                  <c:v>8.2290427200000309</c:v>
                </c:pt>
                <c:pt idx="86">
                  <c:v>8.3270073600001311</c:v>
                </c:pt>
                <c:pt idx="87">
                  <c:v>8.4249735200000302</c:v>
                </c:pt>
                <c:pt idx="88">
                  <c:v>8.522936559999831</c:v>
                </c:pt>
                <c:pt idx="89">
                  <c:v>8.6209019200000299</c:v>
                </c:pt>
                <c:pt idx="90">
                  <c:v>8.7188664800000311</c:v>
                </c:pt>
                <c:pt idx="91">
                  <c:v>8.816832160000029</c:v>
                </c:pt>
                <c:pt idx="92">
                  <c:v>8.9147956800001289</c:v>
                </c:pt>
                <c:pt idx="93">
                  <c:v>9.0127607999997288</c:v>
                </c:pt>
                <c:pt idx="94">
                  <c:v>9.1107270399997304</c:v>
                </c:pt>
                <c:pt idx="95">
                  <c:v>9.2086900799999292</c:v>
                </c:pt>
                <c:pt idx="96">
                  <c:v>9.3066562399999313</c:v>
                </c:pt>
                <c:pt idx="97">
                  <c:v>9.4046204000000309</c:v>
                </c:pt>
                <c:pt idx="98">
                  <c:v>9.5025859199999303</c:v>
                </c:pt>
                <c:pt idx="99">
                  <c:v>9.6005492799999317</c:v>
                </c:pt>
              </c:numCache>
            </c:numRef>
          </c:xVal>
          <c:yVal>
            <c:numRef>
              <c:f>'mean FRAP corr'!$I$2:$I$101</c:f>
              <c:numCache>
                <c:formatCode>0,000</c:formatCode>
                <c:ptCount val="100"/>
                <c:pt idx="1">
                  <c:v>16.412783731802637</c:v>
                </c:pt>
                <c:pt idx="2">
                  <c:v>19.952082752388954</c:v>
                </c:pt>
                <c:pt idx="3">
                  <c:v>23.187883264389075</c:v>
                </c:pt>
                <c:pt idx="4">
                  <c:v>25.706791964382006</c:v>
                </c:pt>
                <c:pt idx="5">
                  <c:v>27.276683993986598</c:v>
                </c:pt>
                <c:pt idx="6">
                  <c:v>28.903242431289527</c:v>
                </c:pt>
                <c:pt idx="7">
                  <c:v>30.415467955395748</c:v>
                </c:pt>
                <c:pt idx="8">
                  <c:v>31.949033551482206</c:v>
                </c:pt>
                <c:pt idx="9">
                  <c:v>34.128358053287386</c:v>
                </c:pt>
                <c:pt idx="10">
                  <c:v>34.236374027167464</c:v>
                </c:pt>
                <c:pt idx="11">
                  <c:v>35.173593206812015</c:v>
                </c:pt>
                <c:pt idx="12">
                  <c:v>36.140427982030275</c:v>
                </c:pt>
                <c:pt idx="13">
                  <c:v>37.286959928582931</c:v>
                </c:pt>
                <c:pt idx="14">
                  <c:v>37.50274478710682</c:v>
                </c:pt>
                <c:pt idx="15">
                  <c:v>38.651376252702747</c:v>
                </c:pt>
                <c:pt idx="16">
                  <c:v>39.863326831771118</c:v>
                </c:pt>
                <c:pt idx="17">
                  <c:v>41.246632497545875</c:v>
                </c:pt>
                <c:pt idx="18">
                  <c:v>41.13187830674444</c:v>
                </c:pt>
                <c:pt idx="19">
                  <c:v>42.364939218270912</c:v>
                </c:pt>
                <c:pt idx="20">
                  <c:v>41.639747805037153</c:v>
                </c:pt>
                <c:pt idx="21">
                  <c:v>43.586290133461226</c:v>
                </c:pt>
                <c:pt idx="22">
                  <c:v>44.243823600752982</c:v>
                </c:pt>
                <c:pt idx="23">
                  <c:v>45.013104189848534</c:v>
                </c:pt>
                <c:pt idx="24">
                  <c:v>44.258952355356293</c:v>
                </c:pt>
                <c:pt idx="25">
                  <c:v>45.823232003512111</c:v>
                </c:pt>
                <c:pt idx="26">
                  <c:v>46.468194311299939</c:v>
                </c:pt>
                <c:pt idx="27">
                  <c:v>47.309814393154205</c:v>
                </c:pt>
                <c:pt idx="28">
                  <c:v>48.821434039296584</c:v>
                </c:pt>
                <c:pt idx="29">
                  <c:v>48.101229898602334</c:v>
                </c:pt>
                <c:pt idx="30">
                  <c:v>48.613511763197131</c:v>
                </c:pt>
                <c:pt idx="31">
                  <c:v>48.524386915791098</c:v>
                </c:pt>
                <c:pt idx="32">
                  <c:v>49.414152730207789</c:v>
                </c:pt>
                <c:pt idx="33">
                  <c:v>51.265430271105814</c:v>
                </c:pt>
                <c:pt idx="34">
                  <c:v>49.597971951949461</c:v>
                </c:pt>
                <c:pt idx="35">
                  <c:v>50.887036908670716</c:v>
                </c:pt>
                <c:pt idx="36">
                  <c:v>51.17735841911275</c:v>
                </c:pt>
                <c:pt idx="37">
                  <c:v>50.249729702509427</c:v>
                </c:pt>
                <c:pt idx="38">
                  <c:v>50.505159694896619</c:v>
                </c:pt>
                <c:pt idx="39">
                  <c:v>52.116271466829254</c:v>
                </c:pt>
                <c:pt idx="40">
                  <c:v>51.496143417428911</c:v>
                </c:pt>
                <c:pt idx="41">
                  <c:v>52.12903933241391</c:v>
                </c:pt>
                <c:pt idx="42">
                  <c:v>52.848654431198518</c:v>
                </c:pt>
                <c:pt idx="43">
                  <c:v>52.611815363822487</c:v>
                </c:pt>
                <c:pt idx="44">
                  <c:v>54.315296989426336</c:v>
                </c:pt>
                <c:pt idx="45">
                  <c:v>54.971831418568513</c:v>
                </c:pt>
                <c:pt idx="46">
                  <c:v>54.106197050481249</c:v>
                </c:pt>
                <c:pt idx="47">
                  <c:v>55.169590910129457</c:v>
                </c:pt>
                <c:pt idx="48">
                  <c:v>54.562386011978262</c:v>
                </c:pt>
                <c:pt idx="49">
                  <c:v>55.046281807298577</c:v>
                </c:pt>
                <c:pt idx="50">
                  <c:v>54.532752540240573</c:v>
                </c:pt>
                <c:pt idx="51">
                  <c:v>54.46214445276</c:v>
                </c:pt>
                <c:pt idx="52">
                  <c:v>53.110994880419149</c:v>
                </c:pt>
                <c:pt idx="53">
                  <c:v>53.896586770148339</c:v>
                </c:pt>
                <c:pt idx="54">
                  <c:v>54.181859604091208</c:v>
                </c:pt>
                <c:pt idx="55">
                  <c:v>54.527142019072912</c:v>
                </c:pt>
                <c:pt idx="56">
                  <c:v>55.98043101303081</c:v>
                </c:pt>
                <c:pt idx="57">
                  <c:v>56.517639781068134</c:v>
                </c:pt>
                <c:pt idx="58">
                  <c:v>56.577126903436977</c:v>
                </c:pt>
                <c:pt idx="59">
                  <c:v>56.357144689152548</c:v>
                </c:pt>
                <c:pt idx="60">
                  <c:v>56.692010122351029</c:v>
                </c:pt>
                <c:pt idx="61">
                  <c:v>56.563440779463392</c:v>
                </c:pt>
                <c:pt idx="62">
                  <c:v>56.99995291742308</c:v>
                </c:pt>
                <c:pt idx="63">
                  <c:v>58.062935032045161</c:v>
                </c:pt>
                <c:pt idx="64">
                  <c:v>56.19108639359473</c:v>
                </c:pt>
                <c:pt idx="65">
                  <c:v>56.314842298675408</c:v>
                </c:pt>
                <c:pt idx="66">
                  <c:v>56.375914921298104</c:v>
                </c:pt>
                <c:pt idx="67">
                  <c:v>56.676708719774012</c:v>
                </c:pt>
                <c:pt idx="68">
                  <c:v>56.796516354771981</c:v>
                </c:pt>
                <c:pt idx="69">
                  <c:v>57.834900682821761</c:v>
                </c:pt>
                <c:pt idx="70">
                  <c:v>57.56100328694167</c:v>
                </c:pt>
                <c:pt idx="71">
                  <c:v>57.691707394607761</c:v>
                </c:pt>
                <c:pt idx="72">
                  <c:v>58.366349681663088</c:v>
                </c:pt>
                <c:pt idx="73">
                  <c:v>59.683311792534106</c:v>
                </c:pt>
                <c:pt idx="74">
                  <c:v>59.439601967531999</c:v>
                </c:pt>
                <c:pt idx="75">
                  <c:v>60.262954353055612</c:v>
                </c:pt>
                <c:pt idx="76">
                  <c:v>60.139908480638951</c:v>
                </c:pt>
                <c:pt idx="77">
                  <c:v>59.36520574040744</c:v>
                </c:pt>
                <c:pt idx="78">
                  <c:v>59.317255790196192</c:v>
                </c:pt>
                <c:pt idx="79">
                  <c:v>60.867391731791756</c:v>
                </c:pt>
                <c:pt idx="80">
                  <c:v>59.999509089866933</c:v>
                </c:pt>
                <c:pt idx="81">
                  <c:v>60.592512208821098</c:v>
                </c:pt>
                <c:pt idx="82">
                  <c:v>60.435745222349468</c:v>
                </c:pt>
                <c:pt idx="83">
                  <c:v>61.196515755940183</c:v>
                </c:pt>
                <c:pt idx="84">
                  <c:v>61.115900390577394</c:v>
                </c:pt>
                <c:pt idx="85">
                  <c:v>60.674388554625182</c:v>
                </c:pt>
                <c:pt idx="86">
                  <c:v>61.699566626508002</c:v>
                </c:pt>
                <c:pt idx="87">
                  <c:v>63.145240784421659</c:v>
                </c:pt>
                <c:pt idx="88">
                  <c:v>63.18664965346666</c:v>
                </c:pt>
                <c:pt idx="89">
                  <c:v>61.56576373078417</c:v>
                </c:pt>
                <c:pt idx="90">
                  <c:v>61.25346241396759</c:v>
                </c:pt>
                <c:pt idx="91">
                  <c:v>61.148751651730244</c:v>
                </c:pt>
                <c:pt idx="92">
                  <c:v>61.52235564396161</c:v>
                </c:pt>
                <c:pt idx="93">
                  <c:v>61.958586937151665</c:v>
                </c:pt>
                <c:pt idx="94">
                  <c:v>62.148616713181013</c:v>
                </c:pt>
                <c:pt idx="95">
                  <c:v>61.817048692393747</c:v>
                </c:pt>
                <c:pt idx="96">
                  <c:v>61.751465339378072</c:v>
                </c:pt>
                <c:pt idx="97">
                  <c:v>62.267467158593874</c:v>
                </c:pt>
                <c:pt idx="98">
                  <c:v>63.542436624838956</c:v>
                </c:pt>
                <c:pt idx="99">
                  <c:v>62.604696088791414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015360"/>
        <c:axId val="166017280"/>
      </c:scatterChart>
      <c:valAx>
        <c:axId val="166015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AT"/>
                  <a:t>sec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6017280"/>
        <c:crosses val="autoZero"/>
        <c:crossBetween val="midCat"/>
      </c:valAx>
      <c:valAx>
        <c:axId val="166017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AT"/>
                  <a:t>% of initial fluorescence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6015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4</xdr:row>
      <xdr:rowOff>133350</xdr:rowOff>
    </xdr:from>
    <xdr:to>
      <xdr:col>21</xdr:col>
      <xdr:colOff>19050</xdr:colOff>
      <xdr:row>28</xdr:row>
      <xdr:rowOff>85725</xdr:rowOff>
    </xdr:to>
    <xdr:graphicFrame macro="">
      <xdr:nvGraphicFramePr>
        <xdr:cNvPr id="10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4</xdr:row>
      <xdr:rowOff>133350</xdr:rowOff>
    </xdr:from>
    <xdr:to>
      <xdr:col>21</xdr:col>
      <xdr:colOff>19050</xdr:colOff>
      <xdr:row>28</xdr:row>
      <xdr:rowOff>85725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4</xdr:row>
      <xdr:rowOff>133350</xdr:rowOff>
    </xdr:from>
    <xdr:to>
      <xdr:col>21</xdr:col>
      <xdr:colOff>19050</xdr:colOff>
      <xdr:row>28</xdr:row>
      <xdr:rowOff>85725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4</xdr:row>
      <xdr:rowOff>133350</xdr:rowOff>
    </xdr:from>
    <xdr:to>
      <xdr:col>21</xdr:col>
      <xdr:colOff>19050</xdr:colOff>
      <xdr:row>28</xdr:row>
      <xdr:rowOff>85725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352425</xdr:colOff>
      <xdr:row>4</xdr:row>
      <xdr:rowOff>133350</xdr:rowOff>
    </xdr:from>
    <xdr:to>
      <xdr:col>21</xdr:col>
      <xdr:colOff>19050</xdr:colOff>
      <xdr:row>28</xdr:row>
      <xdr:rowOff>85725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219075</xdr:colOff>
      <xdr:row>1</xdr:row>
      <xdr:rowOff>4762</xdr:rowOff>
    </xdr:from>
    <xdr:to>
      <xdr:col>19</xdr:col>
      <xdr:colOff>523875</xdr:colOff>
      <xdr:row>25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238124</xdr:colOff>
      <xdr:row>26</xdr:row>
      <xdr:rowOff>23812</xdr:rowOff>
    </xdr:from>
    <xdr:to>
      <xdr:col>19</xdr:col>
      <xdr:colOff>495299</xdr:colOff>
      <xdr:row>49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D6" sqref="D6"/>
    </sheetView>
  </sheetViews>
  <sheetFormatPr defaultColWidth="11.42578125" defaultRowHeight="12.75" x14ac:dyDescent="0.2"/>
  <cols>
    <col min="1" max="2" width="11.42578125" customWidth="1"/>
    <col min="3" max="4" width="14.42578125" customWidth="1"/>
    <col min="5" max="6" width="13" customWidth="1"/>
    <col min="7" max="8" width="11.42578125" customWidth="1"/>
    <col min="9" max="9" width="15.140625" customWidth="1"/>
    <col min="10" max="11" width="12.7109375" customWidth="1"/>
  </cols>
  <sheetData>
    <row r="1" spans="1:12" ht="13.5" thickBot="1" x14ac:dyDescent="0.25">
      <c r="B1" s="9" t="s">
        <v>22</v>
      </c>
      <c r="C1" s="10"/>
      <c r="D1" s="10"/>
      <c r="E1" s="11"/>
      <c r="I1" s="3" t="s">
        <v>12</v>
      </c>
    </row>
    <row r="2" spans="1:12" ht="13.5" thickBot="1" x14ac:dyDescent="0.25">
      <c r="I2" s="3"/>
    </row>
    <row r="3" spans="1:12" ht="13.5" thickBot="1" x14ac:dyDescent="0.25">
      <c r="B3" s="12" t="s">
        <v>11</v>
      </c>
      <c r="C3" s="13">
        <v>9.0690000000000008</v>
      </c>
      <c r="I3" s="3"/>
    </row>
    <row r="4" spans="1:12" ht="13.5" thickBot="1" x14ac:dyDescent="0.25">
      <c r="A4" s="1"/>
      <c r="B4" s="1"/>
      <c r="C4" s="1"/>
      <c r="I4" s="3"/>
    </row>
    <row r="5" spans="1:12" x14ac:dyDescent="0.2">
      <c r="A5" t="s">
        <v>0</v>
      </c>
      <c r="B5" s="14" t="s">
        <v>4</v>
      </c>
      <c r="C5" t="s">
        <v>5</v>
      </c>
      <c r="E5" s="17" t="s">
        <v>6</v>
      </c>
      <c r="F5" s="18" t="s">
        <v>7</v>
      </c>
      <c r="G5" t="s">
        <v>8</v>
      </c>
      <c r="H5" t="s">
        <v>9</v>
      </c>
      <c r="I5" t="s">
        <v>10</v>
      </c>
      <c r="J5" s="5" t="s">
        <v>18</v>
      </c>
      <c r="K5" s="7" t="s">
        <v>21</v>
      </c>
      <c r="L5" s="4" t="s">
        <v>19</v>
      </c>
    </row>
    <row r="6" spans="1:12" x14ac:dyDescent="0.2">
      <c r="A6">
        <v>1</v>
      </c>
      <c r="B6" s="15">
        <v>0</v>
      </c>
      <c r="E6" s="19">
        <v>211.90899999999999</v>
      </c>
      <c r="F6" s="20">
        <v>233.3</v>
      </c>
      <c r="G6">
        <f t="shared" ref="G6:G37" si="0">E6-C$3</f>
        <v>202.84</v>
      </c>
      <c r="H6">
        <f t="shared" ref="H6:H37" si="1">F6-C$3</f>
        <v>224.23100000000002</v>
      </c>
      <c r="I6">
        <f>H6/H$6</f>
        <v>1</v>
      </c>
      <c r="J6" s="6">
        <f>G6*100/G$6</f>
        <v>100</v>
      </c>
      <c r="K6" s="8">
        <f>F6*100/F$6</f>
        <v>100</v>
      </c>
      <c r="L6" s="4"/>
    </row>
    <row r="7" spans="1:12" x14ac:dyDescent="0.2">
      <c r="A7">
        <v>2</v>
      </c>
      <c r="B7" s="15">
        <v>5.0944454400000696</v>
      </c>
      <c r="C7">
        <f t="shared" ref="C7:C38" si="2">B7-B$7</f>
        <v>0</v>
      </c>
      <c r="E7" s="19">
        <v>46.497</v>
      </c>
      <c r="F7" s="20">
        <v>223.4444302894415</v>
      </c>
      <c r="G7">
        <f t="shared" si="0"/>
        <v>37.427999999999997</v>
      </c>
      <c r="H7">
        <f t="shared" si="1"/>
        <v>214.37543028944151</v>
      </c>
      <c r="I7">
        <f>H7/H$6</f>
        <v>0.95604724721131995</v>
      </c>
      <c r="J7" s="6">
        <f>G7*100/G$6</f>
        <v>18.451981857621771</v>
      </c>
      <c r="K7" s="8">
        <f t="shared" ref="K7:K70" si="3">F7*100/F$6</f>
        <v>95.775580921320838</v>
      </c>
      <c r="L7" s="4">
        <f>J7/I7</f>
        <v>19.300282398640949</v>
      </c>
    </row>
    <row r="8" spans="1:12" x14ac:dyDescent="0.2">
      <c r="A8">
        <v>3</v>
      </c>
      <c r="B8" s="15">
        <v>5.1924093600000498</v>
      </c>
      <c r="C8">
        <f t="shared" si="2"/>
        <v>9.796391999998022E-2</v>
      </c>
      <c r="E8" s="19">
        <v>52.154000000000003</v>
      </c>
      <c r="F8" s="20">
        <v>217.9162759885854</v>
      </c>
      <c r="G8">
        <f t="shared" si="0"/>
        <v>43.085000000000001</v>
      </c>
      <c r="H8">
        <f t="shared" si="1"/>
        <v>208.84727598858541</v>
      </c>
      <c r="I8">
        <f>H8/H$6</f>
        <v>0.93139341120801933</v>
      </c>
      <c r="J8" s="6">
        <f>G8*100/G$6</f>
        <v>21.240879510944588</v>
      </c>
      <c r="K8" s="8">
        <f t="shared" si="3"/>
        <v>93.406033428454947</v>
      </c>
      <c r="L8" s="4">
        <f t="shared" ref="L8:L71" si="4">J8/I8</f>
        <v>22.805486119335029</v>
      </c>
    </row>
    <row r="9" spans="1:12" x14ac:dyDescent="0.2">
      <c r="A9">
        <v>4</v>
      </c>
      <c r="B9" s="15">
        <v>5.2903745600001404</v>
      </c>
      <c r="C9">
        <f t="shared" si="2"/>
        <v>0.19592912000007079</v>
      </c>
      <c r="E9" s="19">
        <v>57.866999999999997</v>
      </c>
      <c r="F9" s="20">
        <v>216.9533071748879</v>
      </c>
      <c r="G9">
        <f t="shared" si="0"/>
        <v>48.797999999999995</v>
      </c>
      <c r="H9">
        <f t="shared" si="1"/>
        <v>207.88430717488791</v>
      </c>
      <c r="I9">
        <f>H9/H$6</f>
        <v>0.92709887203325092</v>
      </c>
      <c r="J9" s="6">
        <f>G9*100/G$6</f>
        <v>24.057385131137838</v>
      </c>
      <c r="K9" s="8">
        <f t="shared" si="3"/>
        <v>92.993273542600889</v>
      </c>
      <c r="L9" s="4">
        <f t="shared" si="4"/>
        <v>25.949104088948786</v>
      </c>
    </row>
    <row r="10" spans="1:12" x14ac:dyDescent="0.2">
      <c r="A10">
        <v>5</v>
      </c>
      <c r="B10" s="15">
        <v>5.3883397600002301</v>
      </c>
      <c r="C10">
        <f t="shared" si="2"/>
        <v>0.29389432000016047</v>
      </c>
      <c r="E10" s="19">
        <v>62.546999999999997</v>
      </c>
      <c r="F10" s="20">
        <v>217.381293314309</v>
      </c>
      <c r="G10">
        <f t="shared" si="0"/>
        <v>53.477999999999994</v>
      </c>
      <c r="H10">
        <f t="shared" si="1"/>
        <v>208.31229331430902</v>
      </c>
      <c r="I10">
        <f>H10/H$6</f>
        <v>0.92900755611092578</v>
      </c>
      <c r="J10" s="6">
        <f>G10*100/G$6</f>
        <v>26.364622362453161</v>
      </c>
      <c r="K10" s="8">
        <f t="shared" si="3"/>
        <v>93.17672238075825</v>
      </c>
      <c r="L10" s="4">
        <f t="shared" si="4"/>
        <v>28.379341146397696</v>
      </c>
    </row>
    <row r="11" spans="1:12" x14ac:dyDescent="0.2">
      <c r="A11">
        <v>6</v>
      </c>
      <c r="B11" s="15">
        <v>5.4863043200002704</v>
      </c>
      <c r="C11">
        <f t="shared" si="2"/>
        <v>0.39185888000020075</v>
      </c>
      <c r="E11" s="19">
        <v>65.385000000000005</v>
      </c>
      <c r="F11" s="20">
        <v>217.28618528332655</v>
      </c>
      <c r="G11">
        <f t="shared" si="0"/>
        <v>56.316000000000003</v>
      </c>
      <c r="H11">
        <f t="shared" si="1"/>
        <v>208.21718528332656</v>
      </c>
      <c r="I11">
        <f>H11/H$6</f>
        <v>0.92858340409366469</v>
      </c>
      <c r="J11" s="6">
        <f>G11*100/G$6</f>
        <v>27.76375468349438</v>
      </c>
      <c r="K11" s="8">
        <f t="shared" si="3"/>
        <v>93.13595597227885</v>
      </c>
      <c r="L11" s="4">
        <f t="shared" si="4"/>
        <v>29.899042521218583</v>
      </c>
    </row>
    <row r="12" spans="1:12" x14ac:dyDescent="0.2">
      <c r="A12">
        <v>7</v>
      </c>
      <c r="B12" s="15">
        <v>5.5842683199998602</v>
      </c>
      <c r="C12">
        <f t="shared" si="2"/>
        <v>0.48982287999979057</v>
      </c>
      <c r="E12" s="19">
        <v>67.918999999999997</v>
      </c>
      <c r="F12" s="20">
        <v>215.63368324500613</v>
      </c>
      <c r="G12">
        <f t="shared" si="0"/>
        <v>58.849999999999994</v>
      </c>
      <c r="H12">
        <f t="shared" si="1"/>
        <v>206.56468324500614</v>
      </c>
      <c r="I12">
        <f>H12/H$6</f>
        <v>0.92121376279375333</v>
      </c>
      <c r="J12" s="6">
        <f>G12*100/G$6</f>
        <v>29.013015184381775</v>
      </c>
      <c r="K12" s="8">
        <f t="shared" si="3"/>
        <v>92.427639624949052</v>
      </c>
      <c r="L12" s="4">
        <f t="shared" si="4"/>
        <v>31.494335360768353</v>
      </c>
    </row>
    <row r="13" spans="1:12" x14ac:dyDescent="0.2">
      <c r="A13">
        <v>8</v>
      </c>
      <c r="B13" s="15">
        <v>5.6822339999998803</v>
      </c>
      <c r="C13">
        <f t="shared" si="2"/>
        <v>0.58778855999981072</v>
      </c>
      <c r="E13" s="19">
        <v>70.31</v>
      </c>
      <c r="F13" s="20">
        <v>214.38539033836119</v>
      </c>
      <c r="G13">
        <f t="shared" si="0"/>
        <v>61.241</v>
      </c>
      <c r="H13">
        <f t="shared" si="1"/>
        <v>205.3163903383612</v>
      </c>
      <c r="I13">
        <f>H13/H$6</f>
        <v>0.91564676756720165</v>
      </c>
      <c r="J13" s="6">
        <f>G13*100/G$6</f>
        <v>30.191776769867879</v>
      </c>
      <c r="K13" s="8">
        <f t="shared" si="3"/>
        <v>91.892580513656739</v>
      </c>
      <c r="L13" s="4">
        <f t="shared" si="4"/>
        <v>32.973170265303239</v>
      </c>
    </row>
    <row r="14" spans="1:12" x14ac:dyDescent="0.2">
      <c r="A14">
        <v>9</v>
      </c>
      <c r="B14" s="15">
        <v>5.7801985599999099</v>
      </c>
      <c r="C14">
        <f t="shared" si="2"/>
        <v>0.68575311999984034</v>
      </c>
      <c r="E14" s="19">
        <v>72.861999999999995</v>
      </c>
      <c r="F14" s="20">
        <v>213.68396860986547</v>
      </c>
      <c r="G14">
        <f t="shared" si="0"/>
        <v>63.792999999999992</v>
      </c>
      <c r="H14">
        <f t="shared" si="1"/>
        <v>204.61496860986549</v>
      </c>
      <c r="I14">
        <f>H14/H$6</f>
        <v>0.9125186464399011</v>
      </c>
      <c r="J14" s="6">
        <f>G14*100/G$6</f>
        <v>31.449911260106482</v>
      </c>
      <c r="K14" s="8">
        <f t="shared" si="3"/>
        <v>91.591928251121075</v>
      </c>
      <c r="L14" s="4">
        <f t="shared" si="4"/>
        <v>34.464951902961239</v>
      </c>
    </row>
    <row r="15" spans="1:12" x14ac:dyDescent="0.2">
      <c r="A15">
        <v>10</v>
      </c>
      <c r="B15" s="15">
        <v>5.8781627200000903</v>
      </c>
      <c r="C15">
        <f t="shared" si="2"/>
        <v>0.78371728000002072</v>
      </c>
      <c r="E15" s="19">
        <v>75.659000000000006</v>
      </c>
      <c r="F15" s="20">
        <v>210.09364044027723</v>
      </c>
      <c r="G15">
        <f t="shared" si="0"/>
        <v>66.59</v>
      </c>
      <c r="H15">
        <f t="shared" si="1"/>
        <v>201.02464044027724</v>
      </c>
      <c r="I15">
        <f>H15/H$6</f>
        <v>0.89650690778829523</v>
      </c>
      <c r="J15" s="6">
        <f>G15*100/G$6</f>
        <v>32.828830605403276</v>
      </c>
      <c r="K15" s="8">
        <f t="shared" si="3"/>
        <v>90.052996331023238</v>
      </c>
      <c r="L15" s="4">
        <f t="shared" si="4"/>
        <v>36.61860306954334</v>
      </c>
    </row>
    <row r="16" spans="1:12" x14ac:dyDescent="0.2">
      <c r="A16">
        <v>11</v>
      </c>
      <c r="B16" s="15">
        <v>5.9761284000000998</v>
      </c>
      <c r="C16">
        <f t="shared" si="2"/>
        <v>0.88168296000003021</v>
      </c>
      <c r="E16" s="19">
        <v>76.31</v>
      </c>
      <c r="F16" s="20">
        <v>211.59159192825115</v>
      </c>
      <c r="G16">
        <f t="shared" si="0"/>
        <v>67.241</v>
      </c>
      <c r="H16">
        <f t="shared" si="1"/>
        <v>202.52259192825116</v>
      </c>
      <c r="I16">
        <f>H16/H$6</f>
        <v>0.90318730206015729</v>
      </c>
      <c r="J16" s="6">
        <f>G16*100/G$6</f>
        <v>33.149773220272138</v>
      </c>
      <c r="K16" s="8">
        <f t="shared" si="3"/>
        <v>90.695067264573993</v>
      </c>
      <c r="L16" s="4">
        <f t="shared" si="4"/>
        <v>36.703099284786198</v>
      </c>
    </row>
    <row r="17" spans="1:12" x14ac:dyDescent="0.2">
      <c r="A17">
        <v>12</v>
      </c>
      <c r="B17" s="15">
        <v>6.0740938399999296</v>
      </c>
      <c r="C17">
        <f t="shared" si="2"/>
        <v>0.97964839999985998</v>
      </c>
      <c r="E17" s="19">
        <v>78.111999999999995</v>
      </c>
      <c r="F17" s="20">
        <v>212.04335507541788</v>
      </c>
      <c r="G17">
        <f t="shared" si="0"/>
        <v>69.042999999999992</v>
      </c>
      <c r="H17">
        <f t="shared" si="1"/>
        <v>202.97435507541789</v>
      </c>
      <c r="I17">
        <f>H17/H$6</f>
        <v>0.90520202414214745</v>
      </c>
      <c r="J17" s="6">
        <f>G17*100/G$6</f>
        <v>34.038158154210208</v>
      </c>
      <c r="K17" s="8">
        <f t="shared" si="3"/>
        <v>90.888707704851214</v>
      </c>
      <c r="L17" s="4">
        <f t="shared" si="4"/>
        <v>37.602830358745486</v>
      </c>
    </row>
    <row r="18" spans="1:12" x14ac:dyDescent="0.2">
      <c r="A18">
        <v>13</v>
      </c>
      <c r="B18" s="15">
        <v>6.17205727999999</v>
      </c>
      <c r="C18">
        <f t="shared" si="2"/>
        <v>1.0776118399999204</v>
      </c>
      <c r="E18" s="19">
        <v>79.638000000000005</v>
      </c>
      <c r="F18" s="20">
        <v>211.46081838565024</v>
      </c>
      <c r="G18">
        <f t="shared" si="0"/>
        <v>70.569000000000003</v>
      </c>
      <c r="H18">
        <f t="shared" si="1"/>
        <v>202.39181838565025</v>
      </c>
      <c r="I18">
        <f>H18/H$6</f>
        <v>0.90260409303642331</v>
      </c>
      <c r="J18" s="6">
        <f>G18*100/G$6</f>
        <v>34.790475251429697</v>
      </c>
      <c r="K18" s="8">
        <f t="shared" si="3"/>
        <v>90.639013452914796</v>
      </c>
      <c r="L18" s="4">
        <f t="shared" si="4"/>
        <v>38.54455737552896</v>
      </c>
    </row>
    <row r="19" spans="1:12" x14ac:dyDescent="0.2">
      <c r="A19">
        <v>14</v>
      </c>
      <c r="B19" s="15">
        <v>6.2700226400002004</v>
      </c>
      <c r="C19">
        <f t="shared" si="2"/>
        <v>1.1755772000001308</v>
      </c>
      <c r="E19" s="19">
        <v>81.375</v>
      </c>
      <c r="F19" s="20">
        <v>210.5929576029352</v>
      </c>
      <c r="G19">
        <f t="shared" si="0"/>
        <v>72.305999999999997</v>
      </c>
      <c r="H19">
        <f t="shared" si="1"/>
        <v>201.52395760293521</v>
      </c>
      <c r="I19">
        <f>H19/H$6</f>
        <v>0.89873370587891588</v>
      </c>
      <c r="J19" s="6">
        <f>G19*100/G$6</f>
        <v>35.646815223821726</v>
      </c>
      <c r="K19" s="8">
        <f t="shared" si="3"/>
        <v>90.267019975540165</v>
      </c>
      <c r="L19" s="4">
        <f t="shared" si="4"/>
        <v>39.663378585496524</v>
      </c>
    </row>
    <row r="20" spans="1:12" x14ac:dyDescent="0.2">
      <c r="A20">
        <v>15</v>
      </c>
      <c r="B20" s="15">
        <v>6.3679867199998599</v>
      </c>
      <c r="C20">
        <f t="shared" si="2"/>
        <v>1.2735412799997903</v>
      </c>
      <c r="E20" s="19">
        <v>82.067999999999998</v>
      </c>
      <c r="F20" s="20">
        <v>211.52026090501428</v>
      </c>
      <c r="G20">
        <f t="shared" si="0"/>
        <v>72.998999999999995</v>
      </c>
      <c r="H20">
        <f t="shared" si="1"/>
        <v>202.45126090501429</v>
      </c>
      <c r="I20">
        <f>H20/H$6</f>
        <v>0.9028691880472115</v>
      </c>
      <c r="J20" s="6">
        <f>G20*100/G$6</f>
        <v>35.988463813843424</v>
      </c>
      <c r="K20" s="8">
        <f t="shared" si="3"/>
        <v>90.66449245821444</v>
      </c>
      <c r="L20" s="4">
        <f t="shared" si="4"/>
        <v>39.860108518800807</v>
      </c>
    </row>
    <row r="21" spans="1:12" x14ac:dyDescent="0.2">
      <c r="A21">
        <v>16</v>
      </c>
      <c r="B21" s="15">
        <v>6.4659515200000897</v>
      </c>
      <c r="C21">
        <f t="shared" si="2"/>
        <v>1.3715060800000201</v>
      </c>
      <c r="E21" s="19">
        <v>83.141000000000005</v>
      </c>
      <c r="F21" s="20">
        <v>208.76212800652263</v>
      </c>
      <c r="G21">
        <f t="shared" si="0"/>
        <v>74.072000000000003</v>
      </c>
      <c r="H21">
        <f t="shared" si="1"/>
        <v>199.69312800652264</v>
      </c>
      <c r="I21">
        <f>H21/H$6</f>
        <v>0.89056877954663993</v>
      </c>
      <c r="J21" s="6">
        <f>G21*100/G$6</f>
        <v>36.517452179057386</v>
      </c>
      <c r="K21" s="8">
        <f t="shared" si="3"/>
        <v>89.482266612311449</v>
      </c>
      <c r="L21" s="4">
        <f t="shared" si="4"/>
        <v>41.004639975867164</v>
      </c>
    </row>
    <row r="22" spans="1:12" x14ac:dyDescent="0.2">
      <c r="A22">
        <v>17</v>
      </c>
      <c r="B22" s="15">
        <v>6.5639167200001696</v>
      </c>
      <c r="C22">
        <f t="shared" si="2"/>
        <v>1.4694712800001</v>
      </c>
      <c r="E22" s="19">
        <v>84.031000000000006</v>
      </c>
      <c r="F22" s="20">
        <v>205.3501273950265</v>
      </c>
      <c r="G22">
        <f t="shared" si="0"/>
        <v>74.962000000000003</v>
      </c>
      <c r="H22">
        <f t="shared" si="1"/>
        <v>196.28112739502652</v>
      </c>
      <c r="I22">
        <f>H22/H$6</f>
        <v>0.87535232592739853</v>
      </c>
      <c r="J22" s="6">
        <f>G22*100/G$6</f>
        <v>36.956221652534019</v>
      </c>
      <c r="K22" s="8">
        <f t="shared" si="3"/>
        <v>88.019771708112515</v>
      </c>
      <c r="L22" s="4">
        <f t="shared" si="4"/>
        <v>42.218682189917615</v>
      </c>
    </row>
    <row r="23" spans="1:12" x14ac:dyDescent="0.2">
      <c r="A23">
        <v>18</v>
      </c>
      <c r="B23" s="15">
        <v>6.6618813600002698</v>
      </c>
      <c r="C23">
        <f t="shared" si="2"/>
        <v>1.5674359200002002</v>
      </c>
      <c r="E23" s="19">
        <v>86.608999999999995</v>
      </c>
      <c r="F23" s="20">
        <v>205.90888707704852</v>
      </c>
      <c r="G23">
        <f t="shared" si="0"/>
        <v>77.539999999999992</v>
      </c>
      <c r="H23">
        <f t="shared" si="1"/>
        <v>196.83988707704853</v>
      </c>
      <c r="I23">
        <f>H23/H$6</f>
        <v>0.87784421902880738</v>
      </c>
      <c r="J23" s="6">
        <f>G23*100/G$6</f>
        <v>38.227174127391045</v>
      </c>
      <c r="K23" s="8">
        <f t="shared" si="3"/>
        <v>88.259274357929073</v>
      </c>
      <c r="L23" s="4">
        <f t="shared" si="4"/>
        <v>43.546649050879701</v>
      </c>
    </row>
    <row r="24" spans="1:12" x14ac:dyDescent="0.2">
      <c r="A24">
        <v>19</v>
      </c>
      <c r="B24" s="15">
        <v>6.7598468800001603</v>
      </c>
      <c r="C24">
        <f t="shared" si="2"/>
        <v>1.6654014400000907</v>
      </c>
      <c r="E24" s="19">
        <v>86.468999999999994</v>
      </c>
      <c r="F24" s="20">
        <v>206.06343762739502</v>
      </c>
      <c r="G24">
        <f t="shared" si="0"/>
        <v>77.399999999999991</v>
      </c>
      <c r="H24">
        <f t="shared" si="1"/>
        <v>196.99443762739503</v>
      </c>
      <c r="I24">
        <f>H24/H$6</f>
        <v>0.87853346605685656</v>
      </c>
      <c r="J24" s="6">
        <f>G24*100/G$6</f>
        <v>38.158154210214946</v>
      </c>
      <c r="K24" s="8">
        <f t="shared" si="3"/>
        <v>88.325519771708116</v>
      </c>
      <c r="L24" s="4">
        <f t="shared" si="4"/>
        <v>43.433922194769806</v>
      </c>
    </row>
    <row r="25" spans="1:12" x14ac:dyDescent="0.2">
      <c r="A25">
        <v>20</v>
      </c>
      <c r="B25" s="15">
        <v>6.8578117599999997</v>
      </c>
      <c r="C25">
        <f t="shared" si="2"/>
        <v>1.7633663199999301</v>
      </c>
      <c r="E25" s="19">
        <v>88.004999999999995</v>
      </c>
      <c r="F25" s="20">
        <v>204.52982062780274</v>
      </c>
      <c r="G25">
        <f t="shared" si="0"/>
        <v>78.935999999999993</v>
      </c>
      <c r="H25">
        <f t="shared" si="1"/>
        <v>195.46082062780275</v>
      </c>
      <c r="I25">
        <f>H25/H$6</f>
        <v>0.87169401477852182</v>
      </c>
      <c r="J25" s="6">
        <f>G25*100/G$6</f>
        <v>38.915401301518436</v>
      </c>
      <c r="K25" s="8">
        <f t="shared" si="3"/>
        <v>87.668161434977591</v>
      </c>
      <c r="L25" s="4">
        <f t="shared" si="4"/>
        <v>44.64341918351473</v>
      </c>
    </row>
    <row r="26" spans="1:12" x14ac:dyDescent="0.2">
      <c r="A26">
        <v>21</v>
      </c>
      <c r="B26" s="15">
        <v>6.9557764000000999</v>
      </c>
      <c r="C26">
        <f t="shared" si="2"/>
        <v>1.8613309600000303</v>
      </c>
      <c r="E26" s="19">
        <v>88.447999999999993</v>
      </c>
      <c r="F26" s="20">
        <v>209.01178658785162</v>
      </c>
      <c r="G26">
        <f t="shared" si="0"/>
        <v>79.378999999999991</v>
      </c>
      <c r="H26">
        <f t="shared" si="1"/>
        <v>199.94278658785163</v>
      </c>
      <c r="I26">
        <f>H26/H$6</f>
        <v>0.89168217859195031</v>
      </c>
      <c r="J26" s="6">
        <f>G26*100/G$6</f>
        <v>39.133800039439947</v>
      </c>
      <c r="K26" s="8">
        <f t="shared" si="3"/>
        <v>89.589278434569906</v>
      </c>
      <c r="L26" s="4">
        <f t="shared" si="4"/>
        <v>43.887610382923526</v>
      </c>
    </row>
    <row r="27" spans="1:12" x14ac:dyDescent="0.2">
      <c r="A27">
        <v>22</v>
      </c>
      <c r="B27" s="15">
        <v>7.05374208000012</v>
      </c>
      <c r="C27">
        <f t="shared" si="2"/>
        <v>1.9592966400000504</v>
      </c>
      <c r="E27" s="19">
        <v>89.221000000000004</v>
      </c>
      <c r="F27" s="20">
        <v>202.31855890746024</v>
      </c>
      <c r="G27">
        <f t="shared" si="0"/>
        <v>80.152000000000001</v>
      </c>
      <c r="H27">
        <f t="shared" si="1"/>
        <v>193.24955890746025</v>
      </c>
      <c r="I27">
        <f>H27/H$6</f>
        <v>0.86183248037720139</v>
      </c>
      <c r="J27" s="6">
        <f>G27*100/G$6</f>
        <v>39.5148885821337</v>
      </c>
      <c r="K27" s="8">
        <f t="shared" si="3"/>
        <v>86.720342437831221</v>
      </c>
      <c r="L27" s="4">
        <f t="shared" si="4"/>
        <v>45.849848412349317</v>
      </c>
    </row>
    <row r="28" spans="1:12" x14ac:dyDescent="0.2">
      <c r="A28">
        <v>23</v>
      </c>
      <c r="B28" s="15">
        <v>7.1517051199998596</v>
      </c>
      <c r="C28">
        <f t="shared" si="2"/>
        <v>2.05725967999979</v>
      </c>
      <c r="E28" s="19">
        <v>90.864999999999995</v>
      </c>
      <c r="F28" s="20">
        <v>203.66195984508767</v>
      </c>
      <c r="G28">
        <f t="shared" si="0"/>
        <v>81.795999999999992</v>
      </c>
      <c r="H28">
        <f t="shared" si="1"/>
        <v>194.59295984508768</v>
      </c>
      <c r="I28">
        <f>H28/H$6</f>
        <v>0.86782362762101428</v>
      </c>
      <c r="J28" s="6">
        <f>G28*100/G$6</f>
        <v>40.325379609544463</v>
      </c>
      <c r="K28" s="8">
        <f t="shared" si="3"/>
        <v>87.296167957602933</v>
      </c>
      <c r="L28" s="4">
        <f t="shared" si="4"/>
        <v>46.467252476277231</v>
      </c>
    </row>
    <row r="29" spans="1:12" x14ac:dyDescent="0.2">
      <c r="A29">
        <v>24</v>
      </c>
      <c r="B29" s="15">
        <v>7.2496716800001098</v>
      </c>
      <c r="C29">
        <f t="shared" si="2"/>
        <v>2.1552262400000401</v>
      </c>
      <c r="E29" s="19">
        <v>91.356999999999999</v>
      </c>
      <c r="F29" s="20">
        <v>201.65280269058294</v>
      </c>
      <c r="G29">
        <f t="shared" si="0"/>
        <v>82.287999999999997</v>
      </c>
      <c r="H29">
        <f t="shared" si="1"/>
        <v>192.58380269058296</v>
      </c>
      <c r="I29">
        <f>H29/H$6</f>
        <v>0.85886341625637375</v>
      </c>
      <c r="J29" s="6">
        <f>G29*100/G$6</f>
        <v>40.567935318477616</v>
      </c>
      <c r="K29" s="8">
        <f t="shared" si="3"/>
        <v>86.434977578475326</v>
      </c>
      <c r="L29" s="4">
        <f t="shared" si="4"/>
        <v>47.234443277728275</v>
      </c>
    </row>
    <row r="30" spans="1:12" x14ac:dyDescent="0.2">
      <c r="A30">
        <v>25</v>
      </c>
      <c r="B30" s="15">
        <v>7.3476356800001597</v>
      </c>
      <c r="C30">
        <f t="shared" si="2"/>
        <v>2.25319024000009</v>
      </c>
      <c r="E30" s="19">
        <v>91.393000000000001</v>
      </c>
      <c r="F30" s="20">
        <v>204.9221412556054</v>
      </c>
      <c r="G30">
        <f t="shared" si="0"/>
        <v>82.323999999999998</v>
      </c>
      <c r="H30">
        <f t="shared" si="1"/>
        <v>195.85314125560541</v>
      </c>
      <c r="I30">
        <f>H30/H$6</f>
        <v>0.87344364184972367</v>
      </c>
      <c r="J30" s="6">
        <f>G30*100/G$6</f>
        <v>40.58568329718004</v>
      </c>
      <c r="K30" s="8">
        <f t="shared" si="3"/>
        <v>87.836322869955154</v>
      </c>
      <c r="L30" s="4">
        <f t="shared" si="4"/>
        <v>46.466287408344115</v>
      </c>
    </row>
    <row r="31" spans="1:12" x14ac:dyDescent="0.2">
      <c r="A31">
        <v>26</v>
      </c>
      <c r="B31" s="15">
        <v>7.4455996000001496</v>
      </c>
      <c r="C31">
        <f t="shared" si="2"/>
        <v>2.35115416000008</v>
      </c>
      <c r="E31" s="19">
        <v>93.042000000000002</v>
      </c>
      <c r="F31" s="20">
        <v>202.43744394618835</v>
      </c>
      <c r="G31">
        <f t="shared" si="0"/>
        <v>83.972999999999999</v>
      </c>
      <c r="H31">
        <f t="shared" si="1"/>
        <v>193.36844394618836</v>
      </c>
      <c r="I31">
        <f>H31/H$6</f>
        <v>0.86236267039877779</v>
      </c>
      <c r="J31" s="6">
        <f>G31*100/G$6</f>
        <v>41.398639321632807</v>
      </c>
      <c r="K31" s="8">
        <f t="shared" si="3"/>
        <v>86.771300448430495</v>
      </c>
      <c r="L31" s="4">
        <f t="shared" si="4"/>
        <v>48.006066058598122</v>
      </c>
    </row>
    <row r="32" spans="1:12" x14ac:dyDescent="0.2">
      <c r="A32">
        <v>27</v>
      </c>
      <c r="B32" s="15">
        <v>7.5435649599999097</v>
      </c>
      <c r="C32">
        <f t="shared" si="2"/>
        <v>2.4491195199998401</v>
      </c>
      <c r="E32" s="19">
        <v>93.343999999999994</v>
      </c>
      <c r="F32" s="20">
        <v>200.55906033428457</v>
      </c>
      <c r="G32">
        <f t="shared" si="0"/>
        <v>84.274999999999991</v>
      </c>
      <c r="H32">
        <f t="shared" si="1"/>
        <v>191.49006033428458</v>
      </c>
      <c r="I32">
        <f>H32/H$6</f>
        <v>0.85398566805787135</v>
      </c>
      <c r="J32" s="6">
        <f>G32*100/G$6</f>
        <v>41.547525142969825</v>
      </c>
      <c r="K32" s="8">
        <f t="shared" si="3"/>
        <v>85.966163880962085</v>
      </c>
      <c r="L32" s="4">
        <f t="shared" si="4"/>
        <v>48.651314298349916</v>
      </c>
    </row>
    <row r="33" spans="1:12" x14ac:dyDescent="0.2">
      <c r="A33">
        <v>28</v>
      </c>
      <c r="B33" s="15">
        <v>7.6415299200002602</v>
      </c>
      <c r="C33">
        <f t="shared" si="2"/>
        <v>2.5470844800001906</v>
      </c>
      <c r="E33" s="19">
        <v>94.465999999999994</v>
      </c>
      <c r="F33" s="20">
        <v>199.89330411740727</v>
      </c>
      <c r="G33">
        <f t="shared" si="0"/>
        <v>85.396999999999991</v>
      </c>
      <c r="H33">
        <f t="shared" si="1"/>
        <v>190.82430411740728</v>
      </c>
      <c r="I33">
        <f>H33/H$6</f>
        <v>0.85101660393704381</v>
      </c>
      <c r="J33" s="6">
        <f>G33*100/G$6</f>
        <v>42.100670479195422</v>
      </c>
      <c r="K33" s="8">
        <f t="shared" si="3"/>
        <v>85.680799021606205</v>
      </c>
      <c r="L33" s="4">
        <f t="shared" si="4"/>
        <v>49.47103297917549</v>
      </c>
    </row>
    <row r="34" spans="1:12" x14ac:dyDescent="0.2">
      <c r="A34">
        <v>29</v>
      </c>
      <c r="B34" s="15">
        <v>7.7394940799999796</v>
      </c>
      <c r="C34">
        <f t="shared" si="2"/>
        <v>2.64504863999991</v>
      </c>
      <c r="E34" s="19">
        <v>95.046999999999997</v>
      </c>
      <c r="F34" s="20">
        <v>195.49455768446799</v>
      </c>
      <c r="G34">
        <f t="shared" si="0"/>
        <v>85.977999999999994</v>
      </c>
      <c r="H34">
        <f t="shared" si="1"/>
        <v>186.425557684468</v>
      </c>
      <c r="I34">
        <f>H34/H$6</f>
        <v>0.83139957313871848</v>
      </c>
      <c r="J34" s="6">
        <f>G34*100/G$6</f>
        <v>42.387103135476231</v>
      </c>
      <c r="K34" s="8">
        <f t="shared" si="3"/>
        <v>83.795352629433339</v>
      </c>
      <c r="L34" s="4">
        <f t="shared" si="4"/>
        <v>50.982830043387537</v>
      </c>
    </row>
    <row r="35" spans="1:12" x14ac:dyDescent="0.2">
      <c r="A35">
        <v>30</v>
      </c>
      <c r="B35" s="15">
        <v>7.8374588000001397</v>
      </c>
      <c r="C35">
        <f t="shared" si="2"/>
        <v>2.7430133600000701</v>
      </c>
      <c r="E35" s="19">
        <v>95.474000000000004</v>
      </c>
      <c r="F35" s="20">
        <v>199.17999388503878</v>
      </c>
      <c r="G35">
        <f t="shared" si="0"/>
        <v>86.405000000000001</v>
      </c>
      <c r="H35">
        <f t="shared" si="1"/>
        <v>190.11099388503879</v>
      </c>
      <c r="I35">
        <f>H35/H$6</f>
        <v>0.84783546380758579</v>
      </c>
      <c r="J35" s="6">
        <f>G35*100/G$6</f>
        <v>42.597613882863342</v>
      </c>
      <c r="K35" s="8">
        <f t="shared" si="3"/>
        <v>85.375050958010618</v>
      </c>
      <c r="L35" s="4">
        <f t="shared" si="4"/>
        <v>50.242783772643378</v>
      </c>
    </row>
    <row r="36" spans="1:12" x14ac:dyDescent="0.2">
      <c r="A36">
        <v>31</v>
      </c>
      <c r="B36" s="15">
        <v>7.9354235999999201</v>
      </c>
      <c r="C36">
        <f t="shared" si="2"/>
        <v>2.8409781599998505</v>
      </c>
      <c r="E36" s="19">
        <v>96.745000000000005</v>
      </c>
      <c r="F36" s="20">
        <v>200.14296269873623</v>
      </c>
      <c r="G36">
        <f t="shared" si="0"/>
        <v>87.676000000000002</v>
      </c>
      <c r="H36">
        <f t="shared" si="1"/>
        <v>191.07396269873624</v>
      </c>
      <c r="I36">
        <f>H36/H$6</f>
        <v>0.85213000298235397</v>
      </c>
      <c r="J36" s="6">
        <f>G36*100/G$6</f>
        <v>43.224216130940647</v>
      </c>
      <c r="K36" s="8">
        <f t="shared" si="3"/>
        <v>85.787810843864648</v>
      </c>
      <c r="L36" s="4">
        <f t="shared" si="4"/>
        <v>50.72490814742001</v>
      </c>
    </row>
    <row r="37" spans="1:12" x14ac:dyDescent="0.2">
      <c r="A37">
        <v>32</v>
      </c>
      <c r="B37" s="15">
        <v>8.0333900800001103</v>
      </c>
      <c r="C37">
        <f t="shared" si="2"/>
        <v>2.9389446400000407</v>
      </c>
      <c r="E37" s="19">
        <v>96.742000000000004</v>
      </c>
      <c r="F37" s="20">
        <v>200.47584080717488</v>
      </c>
      <c r="G37">
        <f t="shared" si="0"/>
        <v>87.673000000000002</v>
      </c>
      <c r="H37">
        <f t="shared" si="1"/>
        <v>191.40684080717489</v>
      </c>
      <c r="I37">
        <f>H37/H$6</f>
        <v>0.85361453504276785</v>
      </c>
      <c r="J37" s="6">
        <f>G37*100/G$6</f>
        <v>43.222737132715437</v>
      </c>
      <c r="K37" s="8">
        <f t="shared" si="3"/>
        <v>85.930493273542581</v>
      </c>
      <c r="L37" s="4">
        <f t="shared" si="4"/>
        <v>50.634959174576252</v>
      </c>
    </row>
    <row r="38" spans="1:12" x14ac:dyDescent="0.2">
      <c r="A38">
        <v>33</v>
      </c>
      <c r="B38" s="15">
        <v>8.1313533600000394</v>
      </c>
      <c r="C38">
        <f t="shared" si="2"/>
        <v>3.0369079199999698</v>
      </c>
      <c r="E38" s="19">
        <v>97.37</v>
      </c>
      <c r="F38" s="20">
        <v>198.54990317977985</v>
      </c>
      <c r="G38">
        <f t="shared" ref="G38:G69" si="5">E38-C$3</f>
        <v>88.301000000000002</v>
      </c>
      <c r="H38">
        <f t="shared" ref="H38:H69" si="6">F38-C$3</f>
        <v>189.48090317977986</v>
      </c>
      <c r="I38">
        <f>H38/H$6</f>
        <v>0.84502545669323081</v>
      </c>
      <c r="J38" s="6">
        <f>G38*100/G$6</f>
        <v>43.532340761191087</v>
      </c>
      <c r="K38" s="8">
        <f t="shared" si="3"/>
        <v>85.104973501834465</v>
      </c>
      <c r="L38" s="4">
        <f t="shared" si="4"/>
        <v>51.516011046037171</v>
      </c>
    </row>
    <row r="39" spans="1:12" x14ac:dyDescent="0.2">
      <c r="A39">
        <v>34</v>
      </c>
      <c r="B39" s="15">
        <v>8.2293180800002101</v>
      </c>
      <c r="C39">
        <f t="shared" ref="C39:C70" si="7">B39-B$7</f>
        <v>3.1348726400001405</v>
      </c>
      <c r="E39" s="19">
        <v>98.682000000000002</v>
      </c>
      <c r="F39" s="20">
        <v>194.76935894822665</v>
      </c>
      <c r="G39">
        <f t="shared" si="5"/>
        <v>89.613</v>
      </c>
      <c r="H39">
        <f t="shared" si="6"/>
        <v>185.70035894822666</v>
      </c>
      <c r="I39">
        <f>H39/H$6</f>
        <v>0.82816541400710275</v>
      </c>
      <c r="J39" s="6">
        <f>G39*100/G$6</f>
        <v>44.179155985012812</v>
      </c>
      <c r="K39" s="8">
        <f t="shared" si="3"/>
        <v>83.484508764777814</v>
      </c>
      <c r="L39" s="4">
        <f t="shared" si="4"/>
        <v>53.345811401674773</v>
      </c>
    </row>
    <row r="40" spans="1:12" x14ac:dyDescent="0.2">
      <c r="A40">
        <v>35</v>
      </c>
      <c r="B40" s="15">
        <v>8.3272837600002205</v>
      </c>
      <c r="C40">
        <f t="shared" si="7"/>
        <v>3.2328383200001509</v>
      </c>
      <c r="E40" s="19">
        <v>97.849000000000004</v>
      </c>
      <c r="F40" s="20">
        <v>198.94222380758254</v>
      </c>
      <c r="G40">
        <f t="shared" si="5"/>
        <v>88.78</v>
      </c>
      <c r="H40">
        <f t="shared" si="6"/>
        <v>189.87322380758255</v>
      </c>
      <c r="I40">
        <f>H40/H$6</f>
        <v>0.84677508376443278</v>
      </c>
      <c r="J40" s="6">
        <f>G40*100/G$6</f>
        <v>43.768487477815029</v>
      </c>
      <c r="K40" s="8">
        <f t="shared" si="3"/>
        <v>85.273134936812056</v>
      </c>
      <c r="L40" s="4">
        <f t="shared" si="4"/>
        <v>51.688445157405141</v>
      </c>
    </row>
    <row r="41" spans="1:12" x14ac:dyDescent="0.2">
      <c r="A41">
        <v>36</v>
      </c>
      <c r="B41" s="15">
        <v>8.4252483200002608</v>
      </c>
      <c r="C41">
        <f t="shared" si="7"/>
        <v>3.3308028800001912</v>
      </c>
      <c r="E41" s="19">
        <v>98.495000000000005</v>
      </c>
      <c r="F41" s="20">
        <v>195.69666225030574</v>
      </c>
      <c r="G41">
        <f t="shared" si="5"/>
        <v>89.426000000000002</v>
      </c>
      <c r="H41">
        <f t="shared" si="6"/>
        <v>186.62766225030575</v>
      </c>
      <c r="I41">
        <f>H41/H$6</f>
        <v>0.83230089617539826</v>
      </c>
      <c r="J41" s="6">
        <f>G41*100/G$6</f>
        <v>44.086965095641887</v>
      </c>
      <c r="K41" s="8">
        <f t="shared" si="3"/>
        <v>83.881981247452089</v>
      </c>
      <c r="L41" s="4">
        <f t="shared" si="4"/>
        <v>52.969983930368187</v>
      </c>
    </row>
    <row r="42" spans="1:12" x14ac:dyDescent="0.2">
      <c r="A42">
        <v>37</v>
      </c>
      <c r="B42" s="15">
        <v>8.5232136800000209</v>
      </c>
      <c r="C42">
        <f t="shared" si="7"/>
        <v>3.4287682399999513</v>
      </c>
      <c r="E42" s="19">
        <v>99.942999999999998</v>
      </c>
      <c r="F42" s="20">
        <v>197.81281593966571</v>
      </c>
      <c r="G42">
        <f t="shared" si="5"/>
        <v>90.873999999999995</v>
      </c>
      <c r="H42">
        <f t="shared" si="6"/>
        <v>188.74381593966572</v>
      </c>
      <c r="I42">
        <f>H42/H$6</f>
        <v>0.84173827855945749</v>
      </c>
      <c r="J42" s="6">
        <f>G42*100/G$6</f>
        <v>44.800828239006108</v>
      </c>
      <c r="K42" s="8">
        <f t="shared" si="3"/>
        <v>84.789033836119032</v>
      </c>
      <c r="L42" s="4">
        <f t="shared" si="4"/>
        <v>53.224178322599037</v>
      </c>
    </row>
    <row r="43" spans="1:12" x14ac:dyDescent="0.2">
      <c r="A43">
        <v>38</v>
      </c>
      <c r="B43" s="15">
        <v>8.6211781599999995</v>
      </c>
      <c r="C43">
        <f t="shared" si="7"/>
        <v>3.5267327199999299</v>
      </c>
      <c r="E43" s="19">
        <v>99.391000000000005</v>
      </c>
      <c r="F43" s="20">
        <v>199.96463514064413</v>
      </c>
      <c r="G43">
        <f t="shared" si="5"/>
        <v>90.322000000000003</v>
      </c>
      <c r="H43">
        <f t="shared" si="6"/>
        <v>190.89563514064415</v>
      </c>
      <c r="I43">
        <f>H43/H$6</f>
        <v>0.85133471794998961</v>
      </c>
      <c r="J43" s="6">
        <f>G43*100/G$6</f>
        <v>44.528692565568925</v>
      </c>
      <c r="K43" s="8">
        <f t="shared" si="3"/>
        <v>85.711373827965758</v>
      </c>
      <c r="L43" s="4">
        <f t="shared" si="4"/>
        <v>52.304565556534364</v>
      </c>
    </row>
    <row r="44" spans="1:12" x14ac:dyDescent="0.2">
      <c r="A44">
        <v>39</v>
      </c>
      <c r="B44" s="15">
        <v>8.7191431199998899</v>
      </c>
      <c r="C44">
        <f t="shared" si="7"/>
        <v>3.6246976799998203</v>
      </c>
      <c r="E44" s="19">
        <v>98.745000000000005</v>
      </c>
      <c r="F44" s="20">
        <v>197.61071137382797</v>
      </c>
      <c r="G44">
        <f t="shared" si="5"/>
        <v>89.676000000000002</v>
      </c>
      <c r="H44">
        <f t="shared" si="6"/>
        <v>188.54171137382798</v>
      </c>
      <c r="I44">
        <f>H44/H$6</f>
        <v>0.84083695552277771</v>
      </c>
      <c r="J44" s="6">
        <f>G44*100/G$6</f>
        <v>44.210214947742067</v>
      </c>
      <c r="K44" s="8">
        <f t="shared" si="3"/>
        <v>84.702405218100282</v>
      </c>
      <c r="L44" s="4">
        <f t="shared" si="4"/>
        <v>52.578820016604801</v>
      </c>
    </row>
    <row r="45" spans="1:12" x14ac:dyDescent="0.2">
      <c r="A45">
        <v>40</v>
      </c>
      <c r="B45" s="15">
        <v>8.8171072800000694</v>
      </c>
      <c r="C45">
        <f t="shared" si="7"/>
        <v>3.7226618399999998</v>
      </c>
      <c r="E45" s="19">
        <v>100.42700000000001</v>
      </c>
      <c r="F45" s="20">
        <v>195.55400020383206</v>
      </c>
      <c r="G45">
        <f t="shared" si="5"/>
        <v>91.358000000000004</v>
      </c>
      <c r="H45">
        <f t="shared" si="6"/>
        <v>186.48500020383207</v>
      </c>
      <c r="I45">
        <f>H45/H$6</f>
        <v>0.83166466814950679</v>
      </c>
      <c r="J45" s="6">
        <f>G45*100/G$6</f>
        <v>45.039439952672062</v>
      </c>
      <c r="K45" s="8">
        <f t="shared" si="3"/>
        <v>83.820831634732983</v>
      </c>
      <c r="L45" s="4">
        <f t="shared" si="4"/>
        <v>54.155769359406534</v>
      </c>
    </row>
    <row r="46" spans="1:12" x14ac:dyDescent="0.2">
      <c r="A46">
        <v>41</v>
      </c>
      <c r="B46" s="15">
        <v>8.9150715199998505</v>
      </c>
      <c r="C46">
        <f t="shared" si="7"/>
        <v>3.8206260799997809</v>
      </c>
      <c r="E46" s="19">
        <v>100.622</v>
      </c>
      <c r="F46" s="20">
        <v>198.14569404810436</v>
      </c>
      <c r="G46">
        <f t="shared" si="5"/>
        <v>91.552999999999997</v>
      </c>
      <c r="H46">
        <f t="shared" si="6"/>
        <v>189.07669404810437</v>
      </c>
      <c r="I46">
        <f>H46/H$6</f>
        <v>0.84322281061987125</v>
      </c>
      <c r="J46" s="6">
        <f>G46*100/G$6</f>
        <v>45.135574837310187</v>
      </c>
      <c r="K46" s="8">
        <f t="shared" si="3"/>
        <v>84.931716265796965</v>
      </c>
      <c r="L46" s="4">
        <f t="shared" si="4"/>
        <v>53.527459490961888</v>
      </c>
    </row>
    <row r="47" spans="1:12" x14ac:dyDescent="0.2">
      <c r="A47">
        <v>42</v>
      </c>
      <c r="B47" s="15">
        <v>9.0130373599999896</v>
      </c>
      <c r="C47">
        <f t="shared" si="7"/>
        <v>3.91859191999992</v>
      </c>
      <c r="E47" s="19">
        <v>101.61499999999999</v>
      </c>
      <c r="F47" s="20">
        <v>198.0386975132491</v>
      </c>
      <c r="G47">
        <f t="shared" si="5"/>
        <v>92.545999999999992</v>
      </c>
      <c r="H47">
        <f t="shared" si="6"/>
        <v>188.96969751324912</v>
      </c>
      <c r="I47">
        <f>H47/H$6</f>
        <v>0.84274563960045268</v>
      </c>
      <c r="J47" s="6">
        <f>G47*100/G$6</f>
        <v>45.625123249852095</v>
      </c>
      <c r="K47" s="8">
        <f t="shared" si="3"/>
        <v>84.885854056257642</v>
      </c>
      <c r="L47" s="4">
        <f t="shared" si="4"/>
        <v>54.138664272986396</v>
      </c>
    </row>
    <row r="48" spans="1:12" x14ac:dyDescent="0.2">
      <c r="A48">
        <v>43</v>
      </c>
      <c r="B48" s="15">
        <v>9.1110020800001603</v>
      </c>
      <c r="C48">
        <f t="shared" si="7"/>
        <v>4.0165566400000907</v>
      </c>
      <c r="E48" s="19">
        <v>102.13800000000001</v>
      </c>
      <c r="F48" s="20">
        <v>196.64774256013047</v>
      </c>
      <c r="G48">
        <f t="shared" si="5"/>
        <v>93.069000000000003</v>
      </c>
      <c r="H48">
        <f t="shared" si="6"/>
        <v>187.57874256013048</v>
      </c>
      <c r="I48">
        <f>H48/H$6</f>
        <v>0.83654241634800919</v>
      </c>
      <c r="J48" s="6">
        <f>G48*100/G$6</f>
        <v>45.882961940445668</v>
      </c>
      <c r="K48" s="8">
        <f t="shared" si="3"/>
        <v>84.289645332246224</v>
      </c>
      <c r="L48" s="4">
        <f t="shared" si="4"/>
        <v>54.848338881310163</v>
      </c>
    </row>
    <row r="49" spans="1:12" x14ac:dyDescent="0.2">
      <c r="A49">
        <v>44</v>
      </c>
      <c r="B49" s="15">
        <v>9.2089666400001899</v>
      </c>
      <c r="C49">
        <f t="shared" si="7"/>
        <v>4.1145212000001203</v>
      </c>
      <c r="E49" s="19">
        <v>103.11499999999999</v>
      </c>
      <c r="F49" s="20">
        <v>199.5247604973502</v>
      </c>
      <c r="G49">
        <f t="shared" si="5"/>
        <v>94.045999999999992</v>
      </c>
      <c r="H49">
        <f t="shared" si="6"/>
        <v>190.45576049735021</v>
      </c>
      <c r="I49">
        <f>H49/H$6</f>
        <v>0.84937301487015704</v>
      </c>
      <c r="J49" s="6">
        <f>G49*100/G$6</f>
        <v>46.364622362453154</v>
      </c>
      <c r="K49" s="8">
        <f t="shared" si="3"/>
        <v>85.522829188748474</v>
      </c>
      <c r="L49" s="4">
        <f t="shared" si="4"/>
        <v>54.586879440172559</v>
      </c>
    </row>
    <row r="50" spans="1:12" x14ac:dyDescent="0.2">
      <c r="A50">
        <v>45</v>
      </c>
      <c r="B50" s="15">
        <v>9.3069311200001703</v>
      </c>
      <c r="C50">
        <f t="shared" si="7"/>
        <v>4.2124856800001007</v>
      </c>
      <c r="E50" s="19">
        <v>103.232</v>
      </c>
      <c r="F50" s="20">
        <v>193.9847176926213</v>
      </c>
      <c r="G50">
        <f t="shared" si="5"/>
        <v>94.162999999999997</v>
      </c>
      <c r="H50">
        <f t="shared" si="6"/>
        <v>184.91571769262131</v>
      </c>
      <c r="I50">
        <f>H50/H$6</f>
        <v>0.82466615986469893</v>
      </c>
      <c r="J50" s="6">
        <f>G50*100/G$6</f>
        <v>46.422303293236041</v>
      </c>
      <c r="K50" s="8">
        <f t="shared" si="3"/>
        <v>83.148185894822674</v>
      </c>
      <c r="L50" s="4">
        <f t="shared" si="4"/>
        <v>56.292237456248287</v>
      </c>
    </row>
    <row r="51" spans="1:12" x14ac:dyDescent="0.2">
      <c r="A51">
        <v>46</v>
      </c>
      <c r="B51" s="15">
        <v>9.4048971199999798</v>
      </c>
      <c r="C51">
        <f t="shared" si="7"/>
        <v>4.3104516799999102</v>
      </c>
      <c r="E51" s="19">
        <v>104.154</v>
      </c>
      <c r="F51" s="20">
        <v>193.71128210354669</v>
      </c>
      <c r="G51">
        <f t="shared" si="5"/>
        <v>95.084999999999994</v>
      </c>
      <c r="H51">
        <f t="shared" si="6"/>
        <v>184.64228210354671</v>
      </c>
      <c r="I51">
        <f>H51/H$6</f>
        <v>0.82344672281507325</v>
      </c>
      <c r="J51" s="6">
        <f>G51*100/G$6</f>
        <v>46.876848747781501</v>
      </c>
      <c r="K51" s="8">
        <f t="shared" si="3"/>
        <v>83.030982470444357</v>
      </c>
      <c r="L51" s="4">
        <f t="shared" si="4"/>
        <v>56.927603752585384</v>
      </c>
    </row>
    <row r="52" spans="1:12" x14ac:dyDescent="0.2">
      <c r="A52">
        <v>47</v>
      </c>
      <c r="B52" s="15">
        <v>9.5028608799998402</v>
      </c>
      <c r="C52">
        <f t="shared" si="7"/>
        <v>4.4084154399997706</v>
      </c>
      <c r="E52" s="19">
        <v>103.35899999999999</v>
      </c>
      <c r="F52" s="20">
        <v>194.93579800244601</v>
      </c>
      <c r="G52">
        <f t="shared" si="5"/>
        <v>94.289999999999992</v>
      </c>
      <c r="H52">
        <f t="shared" si="6"/>
        <v>185.86679800244602</v>
      </c>
      <c r="I52">
        <f>H52/H$6</f>
        <v>0.82890768003730975</v>
      </c>
      <c r="J52" s="6">
        <f>G52*100/G$6</f>
        <v>46.484914218102936</v>
      </c>
      <c r="K52" s="8">
        <f t="shared" si="3"/>
        <v>83.555849979616795</v>
      </c>
      <c r="L52" s="4">
        <f t="shared" si="4"/>
        <v>56.079724362079283</v>
      </c>
    </row>
    <row r="53" spans="1:12" x14ac:dyDescent="0.2">
      <c r="A53">
        <v>48</v>
      </c>
      <c r="B53" s="15">
        <v>9.6008256000000003</v>
      </c>
      <c r="C53">
        <f t="shared" si="7"/>
        <v>4.5063801599999307</v>
      </c>
      <c r="E53" s="19">
        <v>104.94499999999999</v>
      </c>
      <c r="F53" s="20">
        <v>194.6623624133714</v>
      </c>
      <c r="G53">
        <f t="shared" si="5"/>
        <v>95.875999999999991</v>
      </c>
      <c r="H53">
        <f t="shared" si="6"/>
        <v>185.59336241337141</v>
      </c>
      <c r="I53">
        <f>H53/H$6</f>
        <v>0.82768824298768406</v>
      </c>
      <c r="J53" s="6">
        <f>G53*100/G$6</f>
        <v>47.266811279826456</v>
      </c>
      <c r="K53" s="8">
        <f t="shared" si="3"/>
        <v>83.438646555238492</v>
      </c>
      <c r="L53" s="4">
        <f t="shared" si="4"/>
        <v>57.107022698798659</v>
      </c>
    </row>
    <row r="54" spans="1:12" x14ac:dyDescent="0.2">
      <c r="A54">
        <v>49</v>
      </c>
      <c r="B54" s="15">
        <v>9.6987907200000301</v>
      </c>
      <c r="C54">
        <f t="shared" si="7"/>
        <v>4.6043452799999605</v>
      </c>
      <c r="E54" s="19">
        <v>104.583</v>
      </c>
      <c r="F54" s="20">
        <v>195.92254382388913</v>
      </c>
      <c r="G54">
        <f t="shared" si="5"/>
        <v>95.513999999999996</v>
      </c>
      <c r="H54">
        <f t="shared" si="6"/>
        <v>186.85354382388914</v>
      </c>
      <c r="I54">
        <f>H54/H$6</f>
        <v>0.83330825721639346</v>
      </c>
      <c r="J54" s="6">
        <f>G54*100/G$6</f>
        <v>47.088345493985408</v>
      </c>
      <c r="K54" s="8">
        <f t="shared" si="3"/>
        <v>83.978801467590714</v>
      </c>
      <c r="L54" s="4">
        <f t="shared" si="4"/>
        <v>56.507714985665274</v>
      </c>
    </row>
    <row r="55" spans="1:12" x14ac:dyDescent="0.2">
      <c r="A55">
        <v>50</v>
      </c>
      <c r="B55" s="15">
        <v>9.7967559200001197</v>
      </c>
      <c r="C55">
        <f t="shared" si="7"/>
        <v>4.7023104800000501</v>
      </c>
      <c r="E55" s="19">
        <v>105.42400000000001</v>
      </c>
      <c r="F55" s="20">
        <v>196.02954035874438</v>
      </c>
      <c r="G55">
        <f t="shared" si="5"/>
        <v>96.355000000000004</v>
      </c>
      <c r="H55">
        <f t="shared" si="6"/>
        <v>186.9605403587444</v>
      </c>
      <c r="I55">
        <f>H55/H$6</f>
        <v>0.83378542823581203</v>
      </c>
      <c r="J55" s="6">
        <f>G55*100/G$6</f>
        <v>47.502957996450405</v>
      </c>
      <c r="K55" s="8">
        <f t="shared" si="3"/>
        <v>84.024663677130036</v>
      </c>
      <c r="L55" s="4">
        <f t="shared" si="4"/>
        <v>56.972641146968535</v>
      </c>
    </row>
    <row r="56" spans="1:12" x14ac:dyDescent="0.2">
      <c r="A56">
        <v>51</v>
      </c>
      <c r="B56" s="15">
        <v>9.8947200000002304</v>
      </c>
      <c r="C56">
        <f t="shared" si="7"/>
        <v>4.8002745600001608</v>
      </c>
      <c r="E56" s="19">
        <v>105.04900000000001</v>
      </c>
      <c r="F56" s="20">
        <v>196.96873216469629</v>
      </c>
      <c r="G56">
        <f t="shared" si="5"/>
        <v>95.98</v>
      </c>
      <c r="H56">
        <f t="shared" si="6"/>
        <v>187.8997321646963</v>
      </c>
      <c r="I56">
        <f>H56/H$6</f>
        <v>0.83797392940626536</v>
      </c>
      <c r="J56" s="6">
        <f>G56*100/G$6</f>
        <v>47.318083218300139</v>
      </c>
      <c r="K56" s="8">
        <f t="shared" si="3"/>
        <v>84.427231960864248</v>
      </c>
      <c r="L56" s="4">
        <f t="shared" si="4"/>
        <v>56.467249824617696</v>
      </c>
    </row>
    <row r="57" spans="1:12" x14ac:dyDescent="0.2">
      <c r="A57">
        <v>52</v>
      </c>
      <c r="B57" s="15">
        <v>9.9926843200000803</v>
      </c>
      <c r="C57">
        <f t="shared" si="7"/>
        <v>4.8982388800000107</v>
      </c>
      <c r="E57" s="19">
        <v>104.875</v>
      </c>
      <c r="F57" s="20">
        <v>196.84984712596821</v>
      </c>
      <c r="G57">
        <f t="shared" si="5"/>
        <v>95.805999999999997</v>
      </c>
      <c r="H57">
        <f t="shared" si="6"/>
        <v>187.78084712596822</v>
      </c>
      <c r="I57">
        <f>H57/H$6</f>
        <v>0.83744373938468897</v>
      </c>
      <c r="J57" s="6">
        <f>G57*100/G$6</f>
        <v>47.232301321238417</v>
      </c>
      <c r="K57" s="8">
        <f t="shared" si="3"/>
        <v>84.376273950264988</v>
      </c>
      <c r="L57" s="4">
        <f t="shared" si="4"/>
        <v>56.400566509628824</v>
      </c>
    </row>
    <row r="58" spans="1:12" x14ac:dyDescent="0.2">
      <c r="A58">
        <v>53</v>
      </c>
      <c r="B58" s="15">
        <v>10.090650879999799</v>
      </c>
      <c r="C58">
        <f t="shared" si="7"/>
        <v>4.9962054399997298</v>
      </c>
      <c r="E58" s="19">
        <v>104.38800000000001</v>
      </c>
      <c r="F58" s="20">
        <v>200.45206379942928</v>
      </c>
      <c r="G58">
        <f t="shared" si="5"/>
        <v>95.319000000000003</v>
      </c>
      <c r="H58">
        <f t="shared" si="6"/>
        <v>191.38306379942929</v>
      </c>
      <c r="I58">
        <f>H58/H$6</f>
        <v>0.85350849703845266</v>
      </c>
      <c r="J58" s="6">
        <f>G58*100/G$6</f>
        <v>46.992210609347268</v>
      </c>
      <c r="K58" s="8">
        <f t="shared" si="3"/>
        <v>85.920301671422749</v>
      </c>
      <c r="L58" s="4">
        <f t="shared" si="4"/>
        <v>55.057695116572638</v>
      </c>
    </row>
    <row r="59" spans="1:12" x14ac:dyDescent="0.2">
      <c r="A59">
        <v>54</v>
      </c>
      <c r="B59" s="15">
        <v>10.188615359999799</v>
      </c>
      <c r="C59">
        <f t="shared" si="7"/>
        <v>5.0941699199997297</v>
      </c>
      <c r="E59" s="19">
        <v>104.88500000000001</v>
      </c>
      <c r="F59" s="20">
        <v>198.77578475336324</v>
      </c>
      <c r="G59">
        <f t="shared" si="5"/>
        <v>95.816000000000003</v>
      </c>
      <c r="H59">
        <f t="shared" si="6"/>
        <v>189.70678475336325</v>
      </c>
      <c r="I59">
        <f>H59/H$6</f>
        <v>0.84603281773422601</v>
      </c>
      <c r="J59" s="6">
        <f>G59*100/G$6</f>
        <v>47.237231315322425</v>
      </c>
      <c r="K59" s="8">
        <f t="shared" si="3"/>
        <v>85.20179372197309</v>
      </c>
      <c r="L59" s="4">
        <f t="shared" si="4"/>
        <v>55.833804936585331</v>
      </c>
    </row>
    <row r="60" spans="1:12" x14ac:dyDescent="0.2">
      <c r="A60">
        <v>55</v>
      </c>
      <c r="B60" s="15">
        <v>10.286579040000101</v>
      </c>
      <c r="C60">
        <f t="shared" si="7"/>
        <v>5.1921336000000311</v>
      </c>
      <c r="E60" s="19">
        <v>105.833</v>
      </c>
      <c r="F60" s="20">
        <v>199.75064207093357</v>
      </c>
      <c r="G60">
        <f t="shared" si="5"/>
        <v>96.763999999999996</v>
      </c>
      <c r="H60">
        <f t="shared" si="6"/>
        <v>190.68164207093358</v>
      </c>
      <c r="I60">
        <f>H60/H$6</f>
        <v>0.85038037591115212</v>
      </c>
      <c r="J60" s="6">
        <f>G60*100/G$6</f>
        <v>47.704594754486294</v>
      </c>
      <c r="K60" s="8">
        <f t="shared" si="3"/>
        <v>85.619649408887085</v>
      </c>
      <c r="L60" s="4">
        <f t="shared" si="4"/>
        <v>56.097948760132816</v>
      </c>
    </row>
    <row r="61" spans="1:12" x14ac:dyDescent="0.2">
      <c r="A61">
        <v>56</v>
      </c>
      <c r="B61" s="15">
        <v>10.3845436000001</v>
      </c>
      <c r="C61">
        <f t="shared" si="7"/>
        <v>5.2900981600000305</v>
      </c>
      <c r="E61" s="19">
        <v>105.443</v>
      </c>
      <c r="F61" s="20">
        <v>197.78903893192012</v>
      </c>
      <c r="G61">
        <f t="shared" si="5"/>
        <v>96.373999999999995</v>
      </c>
      <c r="H61">
        <f t="shared" si="6"/>
        <v>188.72003893192013</v>
      </c>
      <c r="I61">
        <f>H61/H$6</f>
        <v>0.8416322405551423</v>
      </c>
      <c r="J61" s="6">
        <f>G61*100/G$6</f>
        <v>47.512324985210014</v>
      </c>
      <c r="K61" s="8">
        <f t="shared" si="3"/>
        <v>84.778842233999185</v>
      </c>
      <c r="L61" s="4">
        <f t="shared" si="4"/>
        <v>56.452596152769516</v>
      </c>
    </row>
    <row r="62" spans="1:12" x14ac:dyDescent="0.2">
      <c r="A62">
        <v>57</v>
      </c>
      <c r="B62" s="15">
        <v>10.482509599999901</v>
      </c>
      <c r="C62">
        <f t="shared" si="7"/>
        <v>5.3880641599998311</v>
      </c>
      <c r="E62" s="19">
        <v>106.286</v>
      </c>
      <c r="F62" s="20">
        <v>194.72180493273547</v>
      </c>
      <c r="G62">
        <f t="shared" si="5"/>
        <v>97.216999999999999</v>
      </c>
      <c r="H62">
        <f t="shared" si="6"/>
        <v>185.65280493273548</v>
      </c>
      <c r="I62">
        <f>H62/H$6</f>
        <v>0.82795333799847237</v>
      </c>
      <c r="J62" s="6">
        <f>G62*100/G$6</f>
        <v>47.927923486491821</v>
      </c>
      <c r="K62" s="8">
        <f t="shared" si="3"/>
        <v>83.464125560538136</v>
      </c>
      <c r="L62" s="4">
        <f t="shared" si="4"/>
        <v>57.887227802420249</v>
      </c>
    </row>
    <row r="63" spans="1:12" x14ac:dyDescent="0.2">
      <c r="A63">
        <v>58</v>
      </c>
      <c r="B63" s="15">
        <v>10.5804739200002</v>
      </c>
      <c r="C63">
        <f t="shared" si="7"/>
        <v>5.4860284800001304</v>
      </c>
      <c r="E63" s="19">
        <v>107.59099999999999</v>
      </c>
      <c r="F63" s="20">
        <v>195.57777721157765</v>
      </c>
      <c r="G63">
        <f t="shared" si="5"/>
        <v>98.521999999999991</v>
      </c>
      <c r="H63">
        <f t="shared" si="6"/>
        <v>186.50877721157767</v>
      </c>
      <c r="I63">
        <f>H63/H$6</f>
        <v>0.83177070615382198</v>
      </c>
      <c r="J63" s="6">
        <f>G63*100/G$6</f>
        <v>48.571287714454733</v>
      </c>
      <c r="K63" s="8">
        <f t="shared" si="3"/>
        <v>83.831023236852829</v>
      </c>
      <c r="L63" s="4">
        <f t="shared" si="4"/>
        <v>58.395044878476753</v>
      </c>
    </row>
    <row r="64" spans="1:12" x14ac:dyDescent="0.2">
      <c r="A64">
        <v>59</v>
      </c>
      <c r="B64" s="15">
        <v>10.678438559999901</v>
      </c>
      <c r="C64">
        <f t="shared" si="7"/>
        <v>5.5839931199998309</v>
      </c>
      <c r="E64" s="19">
        <v>106.76600000000001</v>
      </c>
      <c r="F64" s="20">
        <v>193.77072462291073</v>
      </c>
      <c r="G64">
        <f t="shared" si="5"/>
        <v>97.697000000000003</v>
      </c>
      <c r="H64">
        <f t="shared" si="6"/>
        <v>184.70172462291075</v>
      </c>
      <c r="I64">
        <f>H64/H$6</f>
        <v>0.82371181782586145</v>
      </c>
      <c r="J64" s="6">
        <f>G64*100/G$6</f>
        <v>48.164563202524157</v>
      </c>
      <c r="K64" s="8">
        <f t="shared" si="3"/>
        <v>83.056461475744001</v>
      </c>
      <c r="L64" s="4">
        <f t="shared" si="4"/>
        <v>58.472589757971022</v>
      </c>
    </row>
    <row r="65" spans="1:12" x14ac:dyDescent="0.2">
      <c r="A65">
        <v>60</v>
      </c>
      <c r="B65" s="15">
        <v>10.776403920000099</v>
      </c>
      <c r="C65">
        <f t="shared" si="7"/>
        <v>5.6819584800000298</v>
      </c>
      <c r="E65" s="19">
        <v>108.05500000000001</v>
      </c>
      <c r="F65" s="20">
        <v>197.00439767631468</v>
      </c>
      <c r="G65">
        <f t="shared" si="5"/>
        <v>98.986000000000004</v>
      </c>
      <c r="H65">
        <f t="shared" si="6"/>
        <v>187.93539767631469</v>
      </c>
      <c r="I65">
        <f>H65/H$6</f>
        <v>0.83813298641273803</v>
      </c>
      <c r="J65" s="6">
        <f>G65*100/G$6</f>
        <v>48.80003943995267</v>
      </c>
      <c r="K65" s="8">
        <f t="shared" si="3"/>
        <v>84.442519364044017</v>
      </c>
      <c r="L65" s="4">
        <f t="shared" si="4"/>
        <v>58.224697310649844</v>
      </c>
    </row>
    <row r="66" spans="1:12" x14ac:dyDescent="0.2">
      <c r="A66">
        <v>61</v>
      </c>
      <c r="B66" s="15">
        <v>10.8743679200001</v>
      </c>
      <c r="C66">
        <f t="shared" si="7"/>
        <v>5.7799224800000308</v>
      </c>
      <c r="E66" s="19">
        <v>106.80500000000001</v>
      </c>
      <c r="F66" s="20">
        <v>193.48540052996333</v>
      </c>
      <c r="G66">
        <f t="shared" si="5"/>
        <v>97.736000000000004</v>
      </c>
      <c r="H66">
        <f t="shared" si="6"/>
        <v>184.41640052996334</v>
      </c>
      <c r="I66">
        <f>H66/H$6</f>
        <v>0.82243936177407817</v>
      </c>
      <c r="J66" s="6">
        <f>G66*100/G$6</f>
        <v>48.183790179451783</v>
      </c>
      <c r="K66" s="8">
        <f t="shared" si="3"/>
        <v>82.934162250305761</v>
      </c>
      <c r="L66" s="4">
        <f t="shared" si="4"/>
        <v>58.586434962834062</v>
      </c>
    </row>
    <row r="67" spans="1:12" x14ac:dyDescent="0.2">
      <c r="A67">
        <v>62</v>
      </c>
      <c r="B67" s="15">
        <v>10.97233232</v>
      </c>
      <c r="C67">
        <f t="shared" si="7"/>
        <v>5.87788687999993</v>
      </c>
      <c r="E67" s="19">
        <v>107.526</v>
      </c>
      <c r="F67" s="20">
        <v>195.30434162250305</v>
      </c>
      <c r="G67">
        <f t="shared" si="5"/>
        <v>98.456999999999994</v>
      </c>
      <c r="H67">
        <f t="shared" si="6"/>
        <v>186.23534162250306</v>
      </c>
      <c r="I67">
        <f>H67/H$6</f>
        <v>0.8305512691041963</v>
      </c>
      <c r="J67" s="6">
        <f>G67*100/G$6</f>
        <v>48.539242752908692</v>
      </c>
      <c r="K67" s="8">
        <f t="shared" si="3"/>
        <v>83.713819812474512</v>
      </c>
      <c r="L67" s="4">
        <f t="shared" si="4"/>
        <v>58.442199245883316</v>
      </c>
    </row>
    <row r="68" spans="1:12" x14ac:dyDescent="0.2">
      <c r="A68">
        <v>63</v>
      </c>
      <c r="B68" s="15">
        <v>11.0702988799998</v>
      </c>
      <c r="C68">
        <f t="shared" si="7"/>
        <v>5.9758534399997307</v>
      </c>
      <c r="E68" s="19">
        <v>108.161</v>
      </c>
      <c r="F68" s="20">
        <v>195.16167957602934</v>
      </c>
      <c r="G68">
        <f t="shared" si="5"/>
        <v>99.091999999999999</v>
      </c>
      <c r="H68">
        <f t="shared" si="6"/>
        <v>186.09267957602935</v>
      </c>
      <c r="I68">
        <f>H68/H$6</f>
        <v>0.82991504107830472</v>
      </c>
      <c r="J68" s="6">
        <f>G68*100/G$6</f>
        <v>48.852297377243147</v>
      </c>
      <c r="K68" s="8">
        <f t="shared" si="3"/>
        <v>83.652670199755391</v>
      </c>
      <c r="L68" s="4">
        <f t="shared" si="4"/>
        <v>58.864214960810429</v>
      </c>
    </row>
    <row r="69" spans="1:12" x14ac:dyDescent="0.2">
      <c r="A69">
        <v>64</v>
      </c>
      <c r="B69" s="15">
        <v>11.1682627999998</v>
      </c>
      <c r="C69">
        <f t="shared" si="7"/>
        <v>6.0738173599997305</v>
      </c>
      <c r="E69" s="19">
        <v>108.005</v>
      </c>
      <c r="F69" s="20">
        <v>191.5713514064411</v>
      </c>
      <c r="G69">
        <f t="shared" si="5"/>
        <v>98.935999999999993</v>
      </c>
      <c r="H69">
        <f t="shared" si="6"/>
        <v>182.50235140644111</v>
      </c>
      <c r="I69">
        <f>H69/H$6</f>
        <v>0.81390330242669873</v>
      </c>
      <c r="J69" s="6">
        <f>G69*100/G$6</f>
        <v>48.775389469532627</v>
      </c>
      <c r="K69" s="8">
        <f t="shared" si="3"/>
        <v>82.113738279657568</v>
      </c>
      <c r="L69" s="4">
        <f t="shared" si="4"/>
        <v>59.927744885794226</v>
      </c>
    </row>
    <row r="70" spans="1:12" x14ac:dyDescent="0.2">
      <c r="A70">
        <v>65</v>
      </c>
      <c r="B70" s="15">
        <v>11.266226959999999</v>
      </c>
      <c r="C70">
        <f t="shared" si="7"/>
        <v>6.1717815199999295</v>
      </c>
      <c r="E70" s="19">
        <v>107.518</v>
      </c>
      <c r="F70" s="20">
        <v>196.48130350591114</v>
      </c>
      <c r="G70">
        <f t="shared" ref="G70:G105" si="8">E70-C$3</f>
        <v>98.448999999999998</v>
      </c>
      <c r="H70">
        <f t="shared" ref="H70:H105" si="9">F70-C$3</f>
        <v>187.41230350591115</v>
      </c>
      <c r="I70">
        <f>H70/H$6</f>
        <v>0.8358001503178023</v>
      </c>
      <c r="J70" s="6">
        <f>G70*100/G$6</f>
        <v>48.535298757641485</v>
      </c>
      <c r="K70" s="8">
        <f t="shared" si="3"/>
        <v>84.218304117407257</v>
      </c>
      <c r="L70" s="4">
        <f t="shared" si="4"/>
        <v>58.070459474297245</v>
      </c>
    </row>
    <row r="71" spans="1:12" x14ac:dyDescent="0.2">
      <c r="A71">
        <v>66</v>
      </c>
      <c r="B71" s="15">
        <v>11.3641927200001</v>
      </c>
      <c r="C71">
        <f t="shared" ref="C71:C102" si="10">B71-B$7</f>
        <v>6.26974728000003</v>
      </c>
      <c r="E71" s="19">
        <v>108.372</v>
      </c>
      <c r="F71" s="20">
        <v>197.76526192417447</v>
      </c>
      <c r="G71">
        <f t="shared" si="8"/>
        <v>99.302999999999997</v>
      </c>
      <c r="H71">
        <f t="shared" si="9"/>
        <v>188.69626192417448</v>
      </c>
      <c r="I71">
        <f>H71/H$6</f>
        <v>0.84152620255082689</v>
      </c>
      <c r="J71" s="6">
        <f>G71*100/G$6</f>
        <v>48.956320252415694</v>
      </c>
      <c r="K71" s="8">
        <f t="shared" ref="K71:K105" si="11">F71*100/F$6</f>
        <v>84.768650631879325</v>
      </c>
      <c r="L71" s="4">
        <f t="shared" si="4"/>
        <v>58.175633870959359</v>
      </c>
    </row>
    <row r="72" spans="1:12" x14ac:dyDescent="0.2">
      <c r="A72">
        <v>67</v>
      </c>
      <c r="B72" s="15">
        <v>11.4621569599999</v>
      </c>
      <c r="C72">
        <f t="shared" si="10"/>
        <v>6.3677115199998306</v>
      </c>
      <c r="E72" s="19">
        <v>109.258</v>
      </c>
      <c r="F72" s="20">
        <v>199.31076742763963</v>
      </c>
      <c r="G72">
        <f t="shared" si="8"/>
        <v>100.18899999999999</v>
      </c>
      <c r="H72">
        <f t="shared" si="9"/>
        <v>190.24176742763964</v>
      </c>
      <c r="I72">
        <f>H72/H$6</f>
        <v>0.84841867283131955</v>
      </c>
      <c r="J72" s="6">
        <f>G72*100/G$6</f>
        <v>49.393117728258723</v>
      </c>
      <c r="K72" s="8">
        <f t="shared" si="11"/>
        <v>85.431104769669787</v>
      </c>
      <c r="L72" s="4">
        <f t="shared" ref="L72:L105" si="12">J72/I72</f>
        <v>58.217857892525352</v>
      </c>
    </row>
    <row r="73" spans="1:12" x14ac:dyDescent="0.2">
      <c r="A73">
        <v>68</v>
      </c>
      <c r="B73" s="15">
        <v>11.56012112</v>
      </c>
      <c r="C73">
        <f t="shared" si="10"/>
        <v>6.4656756799999302</v>
      </c>
      <c r="E73" s="19">
        <v>108.378</v>
      </c>
      <c r="F73" s="20">
        <v>196.61207704851202</v>
      </c>
      <c r="G73">
        <f t="shared" si="8"/>
        <v>99.308999999999997</v>
      </c>
      <c r="H73">
        <f t="shared" si="9"/>
        <v>187.54307704851203</v>
      </c>
      <c r="I73">
        <f>H73/H$6</f>
        <v>0.83638335934153629</v>
      </c>
      <c r="J73" s="6">
        <f>G73*100/G$6</f>
        <v>48.959278248866099</v>
      </c>
      <c r="K73" s="8">
        <f t="shared" si="11"/>
        <v>84.274357929066454</v>
      </c>
      <c r="L73" s="4">
        <f t="shared" si="12"/>
        <v>58.536887065054131</v>
      </c>
    </row>
    <row r="74" spans="1:12" x14ac:dyDescent="0.2">
      <c r="A74">
        <v>69</v>
      </c>
      <c r="B74" s="15">
        <v>11.65808616</v>
      </c>
      <c r="C74">
        <f t="shared" si="10"/>
        <v>6.5636407199999303</v>
      </c>
      <c r="E74" s="19">
        <v>108.099</v>
      </c>
      <c r="F74" s="20">
        <v>195.68477374643294</v>
      </c>
      <c r="G74">
        <f t="shared" si="8"/>
        <v>99.03</v>
      </c>
      <c r="H74">
        <f t="shared" si="9"/>
        <v>186.61577374643295</v>
      </c>
      <c r="I74">
        <f>H74/H$6</f>
        <v>0.83224787717324067</v>
      </c>
      <c r="J74" s="6">
        <f>G74*100/G$6</f>
        <v>48.821731413922301</v>
      </c>
      <c r="K74" s="8">
        <f t="shared" si="11"/>
        <v>83.876885446392166</v>
      </c>
      <c r="L74" s="4">
        <f t="shared" si="12"/>
        <v>58.66248836794518</v>
      </c>
    </row>
    <row r="75" spans="1:12" x14ac:dyDescent="0.2">
      <c r="A75">
        <v>70</v>
      </c>
      <c r="B75" s="15">
        <v>11.756051119999899</v>
      </c>
      <c r="C75">
        <f t="shared" si="10"/>
        <v>6.6616056799998296</v>
      </c>
      <c r="E75" s="19">
        <v>109.211</v>
      </c>
      <c r="F75" s="20">
        <v>194.57914288626174</v>
      </c>
      <c r="G75">
        <f t="shared" si="8"/>
        <v>100.142</v>
      </c>
      <c r="H75">
        <f t="shared" si="9"/>
        <v>185.51014288626175</v>
      </c>
      <c r="I75">
        <f>H75/H$6</f>
        <v>0.82731710997258068</v>
      </c>
      <c r="J75" s="6">
        <f>G75*100/G$6</f>
        <v>49.369946756063889</v>
      </c>
      <c r="K75" s="8">
        <f t="shared" si="11"/>
        <v>83.402975947819002</v>
      </c>
      <c r="L75" s="4">
        <f t="shared" si="12"/>
        <v>59.674756101321449</v>
      </c>
    </row>
    <row r="76" spans="1:12" x14ac:dyDescent="0.2">
      <c r="A76">
        <v>71</v>
      </c>
      <c r="B76" s="15">
        <v>11.8540160800002</v>
      </c>
      <c r="C76">
        <f t="shared" si="10"/>
        <v>6.7595706400001303</v>
      </c>
      <c r="E76" s="19">
        <v>108.71899999999999</v>
      </c>
      <c r="F76" s="20">
        <v>194.48403485527925</v>
      </c>
      <c r="G76">
        <f t="shared" si="8"/>
        <v>99.649999999999991</v>
      </c>
      <c r="H76">
        <f t="shared" si="9"/>
        <v>185.41503485527926</v>
      </c>
      <c r="I76">
        <f>H76/H$6</f>
        <v>0.82689295795531947</v>
      </c>
      <c r="J76" s="6">
        <f>G76*100/G$6</f>
        <v>49.127391047130743</v>
      </c>
      <c r="K76" s="8">
        <f t="shared" si="11"/>
        <v>83.362209539339574</v>
      </c>
      <c r="L76" s="4">
        <f t="shared" si="12"/>
        <v>59.412032203792577</v>
      </c>
    </row>
    <row r="77" spans="1:12" x14ac:dyDescent="0.2">
      <c r="A77">
        <v>72</v>
      </c>
      <c r="B77" s="15">
        <v>11.9519815200001</v>
      </c>
      <c r="C77">
        <f t="shared" si="10"/>
        <v>6.8575360800000302</v>
      </c>
      <c r="E77" s="19">
        <v>109.96899999999999</v>
      </c>
      <c r="F77" s="20">
        <v>196.48130350591114</v>
      </c>
      <c r="G77">
        <f t="shared" si="8"/>
        <v>100.89999999999999</v>
      </c>
      <c r="H77">
        <f t="shared" si="9"/>
        <v>187.41230350591115</v>
      </c>
      <c r="I77">
        <f>H77/H$6</f>
        <v>0.8358001503178023</v>
      </c>
      <c r="J77" s="6">
        <f>G77*100/G$6</f>
        <v>49.74364030763163</v>
      </c>
      <c r="K77" s="8">
        <f t="shared" si="11"/>
        <v>84.218304117407257</v>
      </c>
      <c r="L77" s="4">
        <f t="shared" si="12"/>
        <v>59.516189711999033</v>
      </c>
    </row>
    <row r="78" spans="1:12" x14ac:dyDescent="0.2">
      <c r="A78">
        <v>73</v>
      </c>
      <c r="B78" s="15">
        <v>12.0499469599999</v>
      </c>
      <c r="C78">
        <f t="shared" si="10"/>
        <v>6.9555015199998307</v>
      </c>
      <c r="E78" s="19">
        <v>109.95099999999999</v>
      </c>
      <c r="F78" s="20">
        <v>194.35326131267837</v>
      </c>
      <c r="G78">
        <f t="shared" si="8"/>
        <v>100.88199999999999</v>
      </c>
      <c r="H78">
        <f t="shared" si="9"/>
        <v>185.28426131267838</v>
      </c>
      <c r="I78">
        <f>H78/H$6</f>
        <v>0.8263097489315856</v>
      </c>
      <c r="J78" s="6">
        <f>G78*100/G$6</f>
        <v>49.734766318280414</v>
      </c>
      <c r="K78" s="8">
        <f t="shared" si="11"/>
        <v>83.306155727680391</v>
      </c>
      <c r="L78" s="4">
        <f t="shared" si="12"/>
        <v>60.189010697970367</v>
      </c>
    </row>
    <row r="79" spans="1:12" x14ac:dyDescent="0.2">
      <c r="A79">
        <v>74</v>
      </c>
      <c r="B79" s="15">
        <v>12.1479106400001</v>
      </c>
      <c r="C79">
        <f t="shared" si="10"/>
        <v>7.0534652000000309</v>
      </c>
      <c r="E79" s="19">
        <v>110.36199999999999</v>
      </c>
      <c r="F79" s="20">
        <v>191.16714227476564</v>
      </c>
      <c r="G79">
        <f t="shared" si="8"/>
        <v>101.29299999999999</v>
      </c>
      <c r="H79">
        <f t="shared" si="9"/>
        <v>182.09814227476565</v>
      </c>
      <c r="I79">
        <f>H79/H$6</f>
        <v>0.81210065635333928</v>
      </c>
      <c r="J79" s="6">
        <f>G79*100/G$6</f>
        <v>49.937389075133105</v>
      </c>
      <c r="K79" s="8">
        <f t="shared" si="11"/>
        <v>81.940481043620082</v>
      </c>
      <c r="L79" s="4">
        <f t="shared" si="12"/>
        <v>61.491625064523653</v>
      </c>
    </row>
    <row r="80" spans="1:12" x14ac:dyDescent="0.2">
      <c r="A80">
        <v>75</v>
      </c>
      <c r="B80" s="15">
        <v>12.245875919999801</v>
      </c>
      <c r="C80">
        <f t="shared" si="10"/>
        <v>7.151430479999731</v>
      </c>
      <c r="E80" s="19">
        <v>110.753</v>
      </c>
      <c r="F80" s="20">
        <v>192.61753974724823</v>
      </c>
      <c r="G80">
        <f t="shared" si="8"/>
        <v>101.684</v>
      </c>
      <c r="H80">
        <f t="shared" si="9"/>
        <v>183.54853974724824</v>
      </c>
      <c r="I80">
        <f>H80/H$6</f>
        <v>0.81856897461657052</v>
      </c>
      <c r="J80" s="6">
        <f>G80*100/G$6</f>
        <v>50.130151843817785</v>
      </c>
      <c r="K80" s="8">
        <f t="shared" si="11"/>
        <v>82.562168772931088</v>
      </c>
      <c r="L80" s="4">
        <f t="shared" si="12"/>
        <v>61.241206786880078</v>
      </c>
    </row>
    <row r="81" spans="1:12" x14ac:dyDescent="0.2">
      <c r="A81">
        <v>76</v>
      </c>
      <c r="B81" s="15">
        <v>12.343841119999899</v>
      </c>
      <c r="C81">
        <f t="shared" si="10"/>
        <v>7.2493956799998296</v>
      </c>
      <c r="E81" s="19">
        <v>110.60899999999999</v>
      </c>
      <c r="F81" s="20">
        <v>189.93073787199347</v>
      </c>
      <c r="G81">
        <f t="shared" si="8"/>
        <v>101.53999999999999</v>
      </c>
      <c r="H81">
        <f t="shared" si="9"/>
        <v>180.86173787199348</v>
      </c>
      <c r="I81">
        <f>H81/H$6</f>
        <v>0.80658668012894497</v>
      </c>
      <c r="J81" s="6">
        <f>G81*100/G$6</f>
        <v>50.059159929008082</v>
      </c>
      <c r="K81" s="8">
        <f t="shared" si="11"/>
        <v>81.410517733387678</v>
      </c>
      <c r="L81" s="4">
        <f t="shared" si="12"/>
        <v>62.06296379826825</v>
      </c>
    </row>
    <row r="82" spans="1:12" x14ac:dyDescent="0.2">
      <c r="A82">
        <v>77</v>
      </c>
      <c r="B82" s="15">
        <v>12.44180456</v>
      </c>
      <c r="C82">
        <f t="shared" si="10"/>
        <v>7.34735911999993</v>
      </c>
      <c r="E82" s="19">
        <v>111.06</v>
      </c>
      <c r="F82" s="20">
        <v>191.11958825927437</v>
      </c>
      <c r="G82">
        <f t="shared" si="8"/>
        <v>101.991</v>
      </c>
      <c r="H82">
        <f t="shared" si="9"/>
        <v>182.05058825927438</v>
      </c>
      <c r="I82">
        <f>H82/H$6</f>
        <v>0.81188858034470857</v>
      </c>
      <c r="J82" s="6">
        <f>G82*100/G$6</f>
        <v>50.281502662196807</v>
      </c>
      <c r="K82" s="8">
        <f t="shared" si="11"/>
        <v>81.920097839380347</v>
      </c>
      <c r="L82" s="4">
        <f t="shared" si="12"/>
        <v>61.931530852236499</v>
      </c>
    </row>
    <row r="83" spans="1:12" x14ac:dyDescent="0.2">
      <c r="A83">
        <v>78</v>
      </c>
      <c r="B83" s="15">
        <v>12.5397703200001</v>
      </c>
      <c r="C83">
        <f t="shared" si="10"/>
        <v>7.4453248800000305</v>
      </c>
      <c r="E83" s="19">
        <v>110.685</v>
      </c>
      <c r="F83" s="20">
        <v>192.71264777823075</v>
      </c>
      <c r="G83">
        <f t="shared" si="8"/>
        <v>101.616</v>
      </c>
      <c r="H83">
        <f t="shared" si="9"/>
        <v>183.64364777823076</v>
      </c>
      <c r="I83">
        <f>H83/H$6</f>
        <v>0.81899312663383184</v>
      </c>
      <c r="J83" s="6">
        <f>G83*100/G$6</f>
        <v>50.096627884046541</v>
      </c>
      <c r="K83" s="8">
        <f t="shared" si="11"/>
        <v>82.602935181410515</v>
      </c>
      <c r="L83" s="4">
        <f t="shared" si="12"/>
        <v>61.168557164759356</v>
      </c>
    </row>
    <row r="84" spans="1:12" x14ac:dyDescent="0.2">
      <c r="A84">
        <v>79</v>
      </c>
      <c r="B84" s="15">
        <v>12.6377348</v>
      </c>
      <c r="C84">
        <f t="shared" si="10"/>
        <v>7.5432893599999309</v>
      </c>
      <c r="E84" s="19">
        <v>110.443</v>
      </c>
      <c r="F84" s="20">
        <v>192.40354667753772</v>
      </c>
      <c r="G84">
        <f t="shared" si="8"/>
        <v>101.374</v>
      </c>
      <c r="H84">
        <f t="shared" si="9"/>
        <v>183.33454667753773</v>
      </c>
      <c r="I84">
        <f>H84/H$6</f>
        <v>0.81761463257773326</v>
      </c>
      <c r="J84" s="6">
        <f>G84*100/G$6</f>
        <v>49.977322027213567</v>
      </c>
      <c r="K84" s="8">
        <f t="shared" si="11"/>
        <v>82.470444353852415</v>
      </c>
      <c r="L84" s="4">
        <f t="shared" si="12"/>
        <v>61.125767612117755</v>
      </c>
    </row>
    <row r="85" spans="1:12" x14ac:dyDescent="0.2">
      <c r="A85">
        <v>80</v>
      </c>
      <c r="B85" s="15">
        <v>12.7356995999998</v>
      </c>
      <c r="C85">
        <f t="shared" si="10"/>
        <v>7.6412541599997299</v>
      </c>
      <c r="E85" s="19">
        <v>112.11499999999999</v>
      </c>
      <c r="F85" s="20">
        <v>190.94126070118224</v>
      </c>
      <c r="G85">
        <f t="shared" si="8"/>
        <v>103.04599999999999</v>
      </c>
      <c r="H85">
        <f t="shared" si="9"/>
        <v>181.87226070118226</v>
      </c>
      <c r="I85">
        <f>H85/H$6</f>
        <v>0.81109329531234409</v>
      </c>
      <c r="J85" s="6">
        <f>G85*100/G$6</f>
        <v>50.801617038059547</v>
      </c>
      <c r="K85" s="8">
        <f t="shared" si="11"/>
        <v>81.843660823481457</v>
      </c>
      <c r="L85" s="4">
        <f t="shared" si="12"/>
        <v>62.633506320005196</v>
      </c>
    </row>
    <row r="86" spans="1:12" x14ac:dyDescent="0.2">
      <c r="A86">
        <v>81</v>
      </c>
      <c r="B86" s="15">
        <v>12.8336647999999</v>
      </c>
      <c r="C86">
        <f t="shared" si="10"/>
        <v>7.7392193599998302</v>
      </c>
      <c r="E86" s="19">
        <v>110.979</v>
      </c>
      <c r="F86" s="20">
        <v>191.38113534447618</v>
      </c>
      <c r="G86">
        <f t="shared" si="8"/>
        <v>101.91</v>
      </c>
      <c r="H86">
        <f t="shared" si="9"/>
        <v>182.31213534447619</v>
      </c>
      <c r="I86">
        <f>H86/H$6</f>
        <v>0.81305499839217665</v>
      </c>
      <c r="J86" s="6">
        <f>G86*100/G$6</f>
        <v>50.241569710116345</v>
      </c>
      <c r="K86" s="8">
        <f t="shared" si="11"/>
        <v>82.032205462698741</v>
      </c>
      <c r="L86" s="4">
        <f t="shared" si="12"/>
        <v>61.793568466425377</v>
      </c>
    </row>
    <row r="87" spans="1:12" x14ac:dyDescent="0.2">
      <c r="A87">
        <v>82</v>
      </c>
      <c r="B87" s="15">
        <v>12.9316284000001</v>
      </c>
      <c r="C87">
        <f t="shared" si="10"/>
        <v>7.8371829600000309</v>
      </c>
      <c r="E87" s="19">
        <v>112.167</v>
      </c>
      <c r="F87" s="20">
        <v>191.83289849164291</v>
      </c>
      <c r="G87">
        <f t="shared" si="8"/>
        <v>103.098</v>
      </c>
      <c r="H87">
        <f t="shared" si="9"/>
        <v>182.76389849164292</v>
      </c>
      <c r="I87">
        <f>H87/H$6</f>
        <v>0.81506972047416681</v>
      </c>
      <c r="J87" s="6">
        <f>G87*100/G$6</f>
        <v>50.827253007296385</v>
      </c>
      <c r="K87" s="8">
        <f t="shared" si="11"/>
        <v>82.225845902975962</v>
      </c>
      <c r="L87" s="4">
        <f t="shared" si="12"/>
        <v>62.359392982636663</v>
      </c>
    </row>
    <row r="88" spans="1:12" x14ac:dyDescent="0.2">
      <c r="A88">
        <v>83</v>
      </c>
      <c r="B88" s="15">
        <v>13.0295937599998</v>
      </c>
      <c r="C88">
        <f t="shared" si="10"/>
        <v>7.9351483199997306</v>
      </c>
      <c r="E88" s="19">
        <v>112.086</v>
      </c>
      <c r="F88" s="20">
        <v>192.14199959233591</v>
      </c>
      <c r="G88">
        <f t="shared" si="8"/>
        <v>103.017</v>
      </c>
      <c r="H88">
        <f t="shared" si="9"/>
        <v>183.07299959233592</v>
      </c>
      <c r="I88">
        <f>H88/H$6</f>
        <v>0.81644821453026517</v>
      </c>
      <c r="J88" s="6">
        <f>G88*100/G$6</f>
        <v>50.787320055215929</v>
      </c>
      <c r="K88" s="8">
        <f t="shared" si="11"/>
        <v>82.358336730534035</v>
      </c>
      <c r="L88" s="4">
        <f t="shared" si="12"/>
        <v>62.205194587186249</v>
      </c>
    </row>
    <row r="89" spans="1:12" x14ac:dyDescent="0.2">
      <c r="A89">
        <v>84</v>
      </c>
      <c r="B89" s="15">
        <v>13.127557919999999</v>
      </c>
      <c r="C89">
        <f t="shared" si="10"/>
        <v>8.0331124799999287</v>
      </c>
      <c r="E89" s="19">
        <v>111.05500000000001</v>
      </c>
      <c r="F89" s="20">
        <v>188.07613126783531</v>
      </c>
      <c r="G89">
        <f t="shared" si="8"/>
        <v>101.986</v>
      </c>
      <c r="H89">
        <f t="shared" si="9"/>
        <v>179.00713126783532</v>
      </c>
      <c r="I89">
        <f>H89/H$6</f>
        <v>0.79831571579235383</v>
      </c>
      <c r="J89" s="6">
        <f>G89*100/G$6</f>
        <v>50.279037665154803</v>
      </c>
      <c r="K89" s="8">
        <f t="shared" si="11"/>
        <v>80.615572768039129</v>
      </c>
      <c r="L89" s="4">
        <f t="shared" si="12"/>
        <v>62.981395293278489</v>
      </c>
    </row>
    <row r="90" spans="1:12" x14ac:dyDescent="0.2">
      <c r="A90">
        <v>85</v>
      </c>
      <c r="B90" s="15">
        <v>13.2255233599998</v>
      </c>
      <c r="C90">
        <f t="shared" si="10"/>
        <v>8.1310779199997292</v>
      </c>
      <c r="E90" s="19">
        <v>112.07599999999999</v>
      </c>
      <c r="F90" s="20">
        <v>190.15661944557681</v>
      </c>
      <c r="G90">
        <f t="shared" si="8"/>
        <v>103.00699999999999</v>
      </c>
      <c r="H90">
        <f t="shared" si="9"/>
        <v>181.08761944557682</v>
      </c>
      <c r="I90">
        <f>H90/H$6</f>
        <v>0.80759404116993994</v>
      </c>
      <c r="J90" s="6">
        <f>G90*100/G$6</f>
        <v>50.78239006113192</v>
      </c>
      <c r="K90" s="8">
        <f t="shared" si="11"/>
        <v>81.507337953526275</v>
      </c>
      <c r="L90" s="4">
        <f t="shared" si="12"/>
        <v>62.881085635011409</v>
      </c>
    </row>
    <row r="91" spans="1:12" x14ac:dyDescent="0.2">
      <c r="A91">
        <v>86</v>
      </c>
      <c r="B91" s="15">
        <v>13.3234881600001</v>
      </c>
      <c r="C91">
        <f t="shared" si="10"/>
        <v>8.2290427200000309</v>
      </c>
      <c r="E91" s="19">
        <v>111.12</v>
      </c>
      <c r="F91" s="20">
        <v>189.68107929066451</v>
      </c>
      <c r="G91">
        <f t="shared" si="8"/>
        <v>102.051</v>
      </c>
      <c r="H91">
        <f t="shared" si="9"/>
        <v>180.61207929066452</v>
      </c>
      <c r="I91">
        <f>H91/H$6</f>
        <v>0.80547328108363481</v>
      </c>
      <c r="J91" s="6">
        <f>G91*100/G$6</f>
        <v>50.311082626700852</v>
      </c>
      <c r="K91" s="8">
        <f t="shared" si="11"/>
        <v>81.303505911129236</v>
      </c>
      <c r="L91" s="4">
        <f t="shared" si="12"/>
        <v>62.461516487567877</v>
      </c>
    </row>
    <row r="92" spans="1:12" x14ac:dyDescent="0.2">
      <c r="A92">
        <v>87</v>
      </c>
      <c r="B92" s="15">
        <v>13.4214528000002</v>
      </c>
      <c r="C92">
        <f t="shared" si="10"/>
        <v>8.3270073600001311</v>
      </c>
      <c r="E92" s="19">
        <v>113.23399999999999</v>
      </c>
      <c r="F92" s="20">
        <v>190.58460558499797</v>
      </c>
      <c r="G92">
        <f t="shared" si="8"/>
        <v>104.16499999999999</v>
      </c>
      <c r="H92">
        <f t="shared" si="9"/>
        <v>181.51560558499799</v>
      </c>
      <c r="I92">
        <f>H92/H$6</f>
        <v>0.80950272524761502</v>
      </c>
      <c r="J92" s="6">
        <f>G92*100/G$6</f>
        <v>51.353283376059949</v>
      </c>
      <c r="K92" s="8">
        <f t="shared" si="11"/>
        <v>81.690786791683664</v>
      </c>
      <c r="L92" s="4">
        <f t="shared" si="12"/>
        <v>63.438061138523942</v>
      </c>
    </row>
    <row r="93" spans="1:12" x14ac:dyDescent="0.2">
      <c r="A93">
        <v>88</v>
      </c>
      <c r="B93" s="15">
        <v>13.519418960000101</v>
      </c>
      <c r="C93">
        <f t="shared" si="10"/>
        <v>8.4249735200000302</v>
      </c>
      <c r="E93" s="19">
        <v>112.898</v>
      </c>
      <c r="F93" s="20">
        <v>185.98375458622095</v>
      </c>
      <c r="G93">
        <f t="shared" si="8"/>
        <v>103.82899999999999</v>
      </c>
      <c r="H93">
        <f t="shared" si="9"/>
        <v>176.91475458622097</v>
      </c>
      <c r="I93">
        <f>H93/H$6</f>
        <v>0.78898437141261002</v>
      </c>
      <c r="J93" s="6">
        <f>G93*100/G$6</f>
        <v>51.187635574837309</v>
      </c>
      <c r="K93" s="8">
        <f t="shared" si="11"/>
        <v>79.718711781492047</v>
      </c>
      <c r="L93" s="4">
        <f t="shared" si="12"/>
        <v>64.877882794040858</v>
      </c>
    </row>
    <row r="94" spans="1:12" x14ac:dyDescent="0.2">
      <c r="A94">
        <v>89</v>
      </c>
      <c r="B94" s="15">
        <v>13.6173819999999</v>
      </c>
      <c r="C94">
        <f t="shared" si="10"/>
        <v>8.522936559999831</v>
      </c>
      <c r="E94" s="19">
        <v>113.883</v>
      </c>
      <c r="F94" s="20">
        <v>187.60059111292298</v>
      </c>
      <c r="G94">
        <f t="shared" si="8"/>
        <v>104.81399999999999</v>
      </c>
      <c r="H94">
        <f t="shared" si="9"/>
        <v>178.531591112923</v>
      </c>
      <c r="I94">
        <f>H94/H$6</f>
        <v>0.79619495570604859</v>
      </c>
      <c r="J94" s="6">
        <f>G94*100/G$6</f>
        <v>51.673239992112009</v>
      </c>
      <c r="K94" s="8">
        <f t="shared" si="11"/>
        <v>80.41174072564209</v>
      </c>
      <c r="L94" s="4">
        <f t="shared" si="12"/>
        <v>64.900235327777594</v>
      </c>
    </row>
    <row r="95" spans="1:12" x14ac:dyDescent="0.2">
      <c r="A95">
        <v>90</v>
      </c>
      <c r="B95" s="15">
        <v>13.7153473600001</v>
      </c>
      <c r="C95">
        <f t="shared" si="10"/>
        <v>8.6209019200000299</v>
      </c>
      <c r="E95" s="19">
        <v>112.917</v>
      </c>
      <c r="F95" s="20">
        <v>190.39438952303303</v>
      </c>
      <c r="G95">
        <f t="shared" si="8"/>
        <v>103.848</v>
      </c>
      <c r="H95">
        <f t="shared" si="9"/>
        <v>181.32538952303304</v>
      </c>
      <c r="I95">
        <f>H95/H$6</f>
        <v>0.80865442121309283</v>
      </c>
      <c r="J95" s="6">
        <f>G95*100/G$6</f>
        <v>51.197002563596918</v>
      </c>
      <c r="K95" s="8">
        <f t="shared" si="11"/>
        <v>81.609253974724822</v>
      </c>
      <c r="L95" s="4">
        <f t="shared" si="12"/>
        <v>63.311349348457618</v>
      </c>
    </row>
    <row r="96" spans="1:12" x14ac:dyDescent="0.2">
      <c r="A96">
        <v>91</v>
      </c>
      <c r="B96" s="15">
        <v>13.8133119200001</v>
      </c>
      <c r="C96">
        <f t="shared" si="10"/>
        <v>8.7188664800000311</v>
      </c>
      <c r="E96" s="19">
        <v>112.411</v>
      </c>
      <c r="F96" s="20">
        <v>190.37061251528743</v>
      </c>
      <c r="G96">
        <f t="shared" si="8"/>
        <v>103.342</v>
      </c>
      <c r="H96">
        <f t="shared" si="9"/>
        <v>181.30161251528745</v>
      </c>
      <c r="I96">
        <f>H96/H$6</f>
        <v>0.80854838320877764</v>
      </c>
      <c r="J96" s="6">
        <f>G96*100/G$6</f>
        <v>50.947544862946167</v>
      </c>
      <c r="K96" s="8">
        <f t="shared" si="11"/>
        <v>81.599062372604976</v>
      </c>
      <c r="L96" s="4">
        <f t="shared" si="12"/>
        <v>63.011127003627749</v>
      </c>
    </row>
    <row r="97" spans="1:12" x14ac:dyDescent="0.2">
      <c r="A97">
        <v>92</v>
      </c>
      <c r="B97" s="15">
        <v>13.911277600000099</v>
      </c>
      <c r="C97">
        <f t="shared" si="10"/>
        <v>8.816832160000029</v>
      </c>
      <c r="E97" s="19">
        <v>112.036</v>
      </c>
      <c r="F97" s="20">
        <v>189.99018039135754</v>
      </c>
      <c r="G97">
        <f t="shared" si="8"/>
        <v>102.967</v>
      </c>
      <c r="H97">
        <f t="shared" si="9"/>
        <v>180.92118039135755</v>
      </c>
      <c r="I97">
        <f>H97/H$6</f>
        <v>0.80685177513973327</v>
      </c>
      <c r="J97" s="6">
        <f>G97*100/G$6</f>
        <v>50.7626700847959</v>
      </c>
      <c r="K97" s="8">
        <f t="shared" si="11"/>
        <v>81.435996738687322</v>
      </c>
      <c r="L97" s="4">
        <f t="shared" si="12"/>
        <v>62.91449266007335</v>
      </c>
    </row>
    <row r="98" spans="1:12" x14ac:dyDescent="0.2">
      <c r="A98">
        <v>93</v>
      </c>
      <c r="B98" s="15">
        <v>14.009241120000199</v>
      </c>
      <c r="C98">
        <f t="shared" si="10"/>
        <v>8.9147956800001289</v>
      </c>
      <c r="E98" s="19">
        <v>113.297</v>
      </c>
      <c r="F98" s="20">
        <v>191.202807786384</v>
      </c>
      <c r="G98">
        <f t="shared" si="8"/>
        <v>104.22799999999999</v>
      </c>
      <c r="H98">
        <f t="shared" si="9"/>
        <v>182.13380778638401</v>
      </c>
      <c r="I98">
        <f>H98/H$6</f>
        <v>0.81225971335981195</v>
      </c>
      <c r="J98" s="6">
        <f>G98*100/G$6</f>
        <v>51.384342338789189</v>
      </c>
      <c r="K98" s="8">
        <f t="shared" si="11"/>
        <v>81.955768446799823</v>
      </c>
      <c r="L98" s="4">
        <f t="shared" si="12"/>
        <v>63.260976130706034</v>
      </c>
    </row>
    <row r="99" spans="1:12" x14ac:dyDescent="0.2">
      <c r="A99">
        <v>94</v>
      </c>
      <c r="B99" s="15">
        <v>14.107206239999799</v>
      </c>
      <c r="C99">
        <f t="shared" si="10"/>
        <v>9.0127607999997288</v>
      </c>
      <c r="E99" s="19">
        <v>112.607</v>
      </c>
      <c r="F99" s="20">
        <v>188.72999898083981</v>
      </c>
      <c r="G99">
        <f t="shared" si="8"/>
        <v>103.538</v>
      </c>
      <c r="H99">
        <f t="shared" si="9"/>
        <v>179.66099898083982</v>
      </c>
      <c r="I99">
        <f>H99/H$6</f>
        <v>0.80123176091102388</v>
      </c>
      <c r="J99" s="6">
        <f>G99*100/G$6</f>
        <v>51.0441727469927</v>
      </c>
      <c r="K99" s="8">
        <f t="shared" si="11"/>
        <v>80.895841826335101</v>
      </c>
      <c r="L99" s="4">
        <f t="shared" si="12"/>
        <v>63.707125999291378</v>
      </c>
    </row>
    <row r="100" spans="1:12" x14ac:dyDescent="0.2">
      <c r="A100">
        <v>95</v>
      </c>
      <c r="B100" s="15">
        <v>14.205172479999799</v>
      </c>
      <c r="C100">
        <f t="shared" si="10"/>
        <v>9.1107270399997304</v>
      </c>
      <c r="E100" s="19">
        <v>112.964</v>
      </c>
      <c r="F100" s="20">
        <v>188.83699551569507</v>
      </c>
      <c r="G100">
        <f t="shared" si="8"/>
        <v>103.895</v>
      </c>
      <c r="H100">
        <f t="shared" si="9"/>
        <v>179.76799551569508</v>
      </c>
      <c r="I100">
        <f>H100/H$6</f>
        <v>0.80170893193044257</v>
      </c>
      <c r="J100" s="6">
        <f>G100*100/G$6</f>
        <v>51.220173535791758</v>
      </c>
      <c r="K100" s="8">
        <f t="shared" si="11"/>
        <v>80.941704035874423</v>
      </c>
      <c r="L100" s="4">
        <f t="shared" si="12"/>
        <v>63.888740034937882</v>
      </c>
    </row>
    <row r="101" spans="1:12" x14ac:dyDescent="0.2">
      <c r="A101">
        <v>96</v>
      </c>
      <c r="B101" s="15">
        <v>14.30313552</v>
      </c>
      <c r="C101">
        <f t="shared" si="10"/>
        <v>9.2086900799999292</v>
      </c>
      <c r="E101" s="19">
        <v>112.73699999999999</v>
      </c>
      <c r="F101" s="20">
        <v>189.36008968609866</v>
      </c>
      <c r="G101">
        <f t="shared" si="8"/>
        <v>103.66799999999999</v>
      </c>
      <c r="H101">
        <f t="shared" si="9"/>
        <v>180.29108968609867</v>
      </c>
      <c r="I101">
        <f>H101/H$6</f>
        <v>0.80404176802537852</v>
      </c>
      <c r="J101" s="6">
        <f>G101*100/G$6</f>
        <v>51.108262670084791</v>
      </c>
      <c r="K101" s="8">
        <f t="shared" si="11"/>
        <v>81.165919282511211</v>
      </c>
      <c r="L101" s="4">
        <f t="shared" si="12"/>
        <v>63.564188705768359</v>
      </c>
    </row>
    <row r="102" spans="1:12" x14ac:dyDescent="0.2">
      <c r="A102">
        <v>97</v>
      </c>
      <c r="B102" s="15">
        <v>14.40110168</v>
      </c>
      <c r="C102">
        <f t="shared" si="10"/>
        <v>9.3066562399999313</v>
      </c>
      <c r="E102" s="19">
        <v>114.03100000000001</v>
      </c>
      <c r="F102" s="20">
        <v>191.8685640032613</v>
      </c>
      <c r="G102">
        <f t="shared" si="8"/>
        <v>104.962</v>
      </c>
      <c r="H102">
        <f t="shared" si="9"/>
        <v>182.79956400326131</v>
      </c>
      <c r="I102">
        <f>H102/H$6</f>
        <v>0.8152287774806396</v>
      </c>
      <c r="J102" s="6">
        <f>G102*100/G$6</f>
        <v>51.746203904555315</v>
      </c>
      <c r="K102" s="8">
        <f t="shared" si="11"/>
        <v>82.241133306155717</v>
      </c>
      <c r="L102" s="4">
        <f t="shared" si="12"/>
        <v>63.474456905790724</v>
      </c>
    </row>
    <row r="103" spans="1:12" x14ac:dyDescent="0.2">
      <c r="A103">
        <v>98</v>
      </c>
      <c r="B103" s="15">
        <v>14.4990658400001</v>
      </c>
      <c r="C103">
        <f t="shared" ref="C103:C105" si="13">B103-B$7</f>
        <v>9.4046204000000309</v>
      </c>
      <c r="E103" s="19">
        <v>113.724</v>
      </c>
      <c r="F103" s="20">
        <v>189.85940684875661</v>
      </c>
      <c r="G103">
        <f t="shared" si="8"/>
        <v>104.655</v>
      </c>
      <c r="H103">
        <f t="shared" si="9"/>
        <v>180.79040684875662</v>
      </c>
      <c r="I103">
        <f>H103/H$6</f>
        <v>0.80626856611599917</v>
      </c>
      <c r="J103" s="6">
        <f>G103*100/G$6</f>
        <v>51.594853086176293</v>
      </c>
      <c r="K103" s="8">
        <f t="shared" si="11"/>
        <v>81.379942927028111</v>
      </c>
      <c r="L103" s="4">
        <f t="shared" si="12"/>
        <v>63.992142636444115</v>
      </c>
    </row>
    <row r="104" spans="1:12" x14ac:dyDescent="0.2">
      <c r="A104">
        <v>99</v>
      </c>
      <c r="B104" s="15">
        <v>14.597031360000001</v>
      </c>
      <c r="C104">
        <f t="shared" si="13"/>
        <v>9.5025859199999303</v>
      </c>
      <c r="E104" s="19">
        <v>114.708</v>
      </c>
      <c r="F104" s="20">
        <v>188.07613126783531</v>
      </c>
      <c r="G104">
        <f t="shared" si="8"/>
        <v>105.639</v>
      </c>
      <c r="H104">
        <f t="shared" si="9"/>
        <v>179.00713126783532</v>
      </c>
      <c r="I104">
        <f>H104/H$6</f>
        <v>0.79831571579235383</v>
      </c>
      <c r="J104" s="6">
        <f>G104*100/G$6</f>
        <v>52.079964504042593</v>
      </c>
      <c r="K104" s="8">
        <f t="shared" si="11"/>
        <v>80.615572768039129</v>
      </c>
      <c r="L104" s="4">
        <f t="shared" si="12"/>
        <v>65.23730332973787</v>
      </c>
    </row>
    <row r="105" spans="1:12" ht="13.5" thickBot="1" x14ac:dyDescent="0.25">
      <c r="A105">
        <v>100</v>
      </c>
      <c r="B105" s="16">
        <v>14.69499472</v>
      </c>
      <c r="C105">
        <f t="shared" si="13"/>
        <v>9.6005492799999317</v>
      </c>
      <c r="E105" s="21">
        <v>114.711</v>
      </c>
      <c r="F105" s="22">
        <v>190.66782511210764</v>
      </c>
      <c r="G105">
        <f t="shared" si="8"/>
        <v>105.642</v>
      </c>
      <c r="H105">
        <f t="shared" si="9"/>
        <v>181.59882511210765</v>
      </c>
      <c r="I105">
        <f>H105/H$6</f>
        <v>0.80987385826271852</v>
      </c>
      <c r="J105" s="6">
        <f>G105*100/G$6</f>
        <v>52.081443502267788</v>
      </c>
      <c r="K105" s="8">
        <f t="shared" si="11"/>
        <v>81.72645739910314</v>
      </c>
      <c r="L105" s="4">
        <f t="shared" si="12"/>
        <v>64.308093131921865</v>
      </c>
    </row>
  </sheetData>
  <mergeCells count="1">
    <mergeCell ref="I1:I4"/>
  </mergeCells>
  <phoneticPr fontId="1" type="noConversion"/>
  <pageMargins left="0.75" right="0.75" top="1" bottom="1" header="0.4921259845" footer="0.492125984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C4" sqref="C4"/>
    </sheetView>
  </sheetViews>
  <sheetFormatPr defaultColWidth="11.42578125" defaultRowHeight="12.75" x14ac:dyDescent="0.2"/>
  <cols>
    <col min="1" max="2" width="11.42578125" customWidth="1"/>
    <col min="3" max="4" width="14.42578125" customWidth="1"/>
    <col min="5" max="6" width="13" customWidth="1"/>
    <col min="7" max="8" width="11.42578125" customWidth="1"/>
    <col min="9" max="9" width="15.140625" customWidth="1"/>
    <col min="10" max="11" width="12.7109375" customWidth="1"/>
  </cols>
  <sheetData>
    <row r="1" spans="1:12" ht="13.5" thickBot="1" x14ac:dyDescent="0.25">
      <c r="B1" s="9" t="s">
        <v>22</v>
      </c>
      <c r="C1" s="10"/>
      <c r="D1" s="10"/>
      <c r="E1" s="11"/>
      <c r="I1" s="3" t="s">
        <v>12</v>
      </c>
    </row>
    <row r="2" spans="1:12" ht="13.5" thickBot="1" x14ac:dyDescent="0.25">
      <c r="I2" s="3"/>
    </row>
    <row r="3" spans="1:12" ht="13.5" thickBot="1" x14ac:dyDescent="0.25">
      <c r="B3" s="12" t="s">
        <v>11</v>
      </c>
      <c r="C3" s="13">
        <v>25</v>
      </c>
      <c r="I3" s="3"/>
    </row>
    <row r="4" spans="1:12" ht="13.5" thickBot="1" x14ac:dyDescent="0.25">
      <c r="A4" s="1"/>
      <c r="B4" s="1"/>
      <c r="C4" s="1"/>
      <c r="I4" s="3"/>
    </row>
    <row r="5" spans="1:12" x14ac:dyDescent="0.2">
      <c r="A5" t="s">
        <v>0</v>
      </c>
      <c r="B5" s="14" t="s">
        <v>4</v>
      </c>
      <c r="C5" t="s">
        <v>5</v>
      </c>
      <c r="E5" s="17" t="s">
        <v>6</v>
      </c>
      <c r="F5" s="18" t="s">
        <v>7</v>
      </c>
      <c r="G5" t="s">
        <v>8</v>
      </c>
      <c r="H5" t="s">
        <v>9</v>
      </c>
      <c r="I5" t="s">
        <v>10</v>
      </c>
      <c r="J5" s="5" t="s">
        <v>18</v>
      </c>
      <c r="K5" s="7" t="s">
        <v>21</v>
      </c>
      <c r="L5" s="4" t="s">
        <v>19</v>
      </c>
    </row>
    <row r="6" spans="1:12" x14ac:dyDescent="0.2">
      <c r="A6">
        <v>1</v>
      </c>
      <c r="B6" s="15">
        <v>0</v>
      </c>
      <c r="E6" s="19">
        <v>211.90899999999999</v>
      </c>
      <c r="F6" s="20">
        <v>233.3</v>
      </c>
      <c r="G6">
        <f t="shared" ref="G6:G69" si="0">E6-C$3</f>
        <v>186.90899999999999</v>
      </c>
      <c r="H6">
        <f t="shared" ref="H6:H69" si="1">F6-C$3</f>
        <v>208.3</v>
      </c>
      <c r="I6">
        <f>H6/H$6</f>
        <v>1</v>
      </c>
      <c r="J6" s="6">
        <f>G6*100/G$6</f>
        <v>99.999999999999986</v>
      </c>
      <c r="K6" s="8">
        <f>F6*100/F$6</f>
        <v>100</v>
      </c>
      <c r="L6" s="4"/>
    </row>
    <row r="7" spans="1:12" x14ac:dyDescent="0.2">
      <c r="A7">
        <v>2</v>
      </c>
      <c r="B7" s="15">
        <v>5.0944454400000696</v>
      </c>
      <c r="C7">
        <f t="shared" ref="C7:C70" si="2">B7-B$7</f>
        <v>0</v>
      </c>
      <c r="E7" s="19">
        <v>46.497</v>
      </c>
      <c r="F7" s="20">
        <v>223.4444302894415</v>
      </c>
      <c r="G7">
        <f t="shared" si="0"/>
        <v>21.497</v>
      </c>
      <c r="H7">
        <f t="shared" si="1"/>
        <v>198.4444302894415</v>
      </c>
      <c r="I7">
        <f>H7/H$6</f>
        <v>0.95268569510053525</v>
      </c>
      <c r="J7" s="6">
        <f>G7*100/G$6</f>
        <v>11.501318823598648</v>
      </c>
      <c r="K7" s="8">
        <f t="shared" ref="K7:K70" si="3">F7*100/F$6</f>
        <v>95.775580921320838</v>
      </c>
      <c r="L7" s="4">
        <f>J7/I7</f>
        <v>12.072521800996428</v>
      </c>
    </row>
    <row r="8" spans="1:12" x14ac:dyDescent="0.2">
      <c r="A8">
        <v>3</v>
      </c>
      <c r="B8" s="15">
        <v>5.1924093600000498</v>
      </c>
      <c r="C8">
        <f t="shared" si="2"/>
        <v>9.796391999998022E-2</v>
      </c>
      <c r="E8" s="19">
        <v>52.154000000000003</v>
      </c>
      <c r="F8" s="20">
        <v>217.9162759885854</v>
      </c>
      <c r="G8">
        <f t="shared" si="0"/>
        <v>27.154000000000003</v>
      </c>
      <c r="H8">
        <f t="shared" si="1"/>
        <v>192.9162759885854</v>
      </c>
      <c r="I8">
        <f>H8/H$6</f>
        <v>0.9261463081545146</v>
      </c>
      <c r="J8" s="6">
        <f>G8*100/G$6</f>
        <v>14.5279253540493</v>
      </c>
      <c r="K8" s="8">
        <f t="shared" si="3"/>
        <v>93.406033428454947</v>
      </c>
      <c r="L8" s="4">
        <f t="shared" ref="L8:L71" si="4">J8/I8</f>
        <v>15.686425812135848</v>
      </c>
    </row>
    <row r="9" spans="1:12" x14ac:dyDescent="0.2">
      <c r="A9">
        <v>4</v>
      </c>
      <c r="B9" s="15">
        <v>5.2903745600001404</v>
      </c>
      <c r="C9">
        <f t="shared" si="2"/>
        <v>0.19592912000007079</v>
      </c>
      <c r="E9" s="19">
        <v>57.866999999999997</v>
      </c>
      <c r="F9" s="20">
        <v>216.9533071748879</v>
      </c>
      <c r="G9">
        <f t="shared" si="0"/>
        <v>32.866999999999997</v>
      </c>
      <c r="H9">
        <f t="shared" si="1"/>
        <v>191.9533071748879</v>
      </c>
      <c r="I9">
        <f>H9/H$6</f>
        <v>0.92152331817036914</v>
      </c>
      <c r="J9" s="6">
        <f>G9*100/G$6</f>
        <v>17.584492988566627</v>
      </c>
      <c r="K9" s="8">
        <f t="shared" si="3"/>
        <v>92.993273542600889</v>
      </c>
      <c r="L9" s="4">
        <f t="shared" si="4"/>
        <v>19.081983756503973</v>
      </c>
    </row>
    <row r="10" spans="1:12" x14ac:dyDescent="0.2">
      <c r="A10">
        <v>5</v>
      </c>
      <c r="B10" s="15">
        <v>5.3883397600002301</v>
      </c>
      <c r="C10">
        <f t="shared" si="2"/>
        <v>0.29389432000016047</v>
      </c>
      <c r="E10" s="19">
        <v>62.546999999999997</v>
      </c>
      <c r="F10" s="20">
        <v>217.381293314309</v>
      </c>
      <c r="G10">
        <f t="shared" si="0"/>
        <v>37.546999999999997</v>
      </c>
      <c r="H10">
        <f t="shared" si="1"/>
        <v>192.381293314309</v>
      </c>
      <c r="I10">
        <f>H10/H$6</f>
        <v>0.92357798038554484</v>
      </c>
      <c r="J10" s="6">
        <f>G10*100/G$6</f>
        <v>20.08838525699672</v>
      </c>
      <c r="K10" s="8">
        <f t="shared" si="3"/>
        <v>93.17672238075825</v>
      </c>
      <c r="L10" s="4">
        <f t="shared" si="4"/>
        <v>21.750610867325879</v>
      </c>
    </row>
    <row r="11" spans="1:12" x14ac:dyDescent="0.2">
      <c r="A11">
        <v>6</v>
      </c>
      <c r="B11" s="15">
        <v>5.4863043200002704</v>
      </c>
      <c r="C11">
        <f t="shared" si="2"/>
        <v>0.39185888000020075</v>
      </c>
      <c r="E11" s="19">
        <v>65.385000000000005</v>
      </c>
      <c r="F11" s="20">
        <v>217.28618528332655</v>
      </c>
      <c r="G11">
        <f t="shared" si="0"/>
        <v>40.385000000000005</v>
      </c>
      <c r="H11">
        <f t="shared" si="1"/>
        <v>192.28618528332655</v>
      </c>
      <c r="I11">
        <f>H11/H$6</f>
        <v>0.92312138878217254</v>
      </c>
      <c r="J11" s="6">
        <f>G11*100/G$6</f>
        <v>21.606771209519074</v>
      </c>
      <c r="K11" s="8">
        <f t="shared" si="3"/>
        <v>93.13595597227885</v>
      </c>
      <c r="L11" s="4">
        <f t="shared" si="4"/>
        <v>23.406207972305566</v>
      </c>
    </row>
    <row r="12" spans="1:12" x14ac:dyDescent="0.2">
      <c r="A12">
        <v>7</v>
      </c>
      <c r="B12" s="15">
        <v>5.5842683199998602</v>
      </c>
      <c r="C12">
        <f t="shared" si="2"/>
        <v>0.48982287999979057</v>
      </c>
      <c r="E12" s="19">
        <v>67.918999999999997</v>
      </c>
      <c r="F12" s="20">
        <v>215.63368324500613</v>
      </c>
      <c r="G12">
        <f t="shared" si="0"/>
        <v>42.918999999999997</v>
      </c>
      <c r="H12">
        <f t="shared" si="1"/>
        <v>190.63368324500613</v>
      </c>
      <c r="I12">
        <f>H12/H$6</f>
        <v>0.91518810967357711</v>
      </c>
      <c r="J12" s="6">
        <f>G12*100/G$6</f>
        <v>22.962511168536558</v>
      </c>
      <c r="K12" s="8">
        <f t="shared" si="3"/>
        <v>92.427639624949052</v>
      </c>
      <c r="L12" s="4">
        <f t="shared" si="4"/>
        <v>25.090482411016755</v>
      </c>
    </row>
    <row r="13" spans="1:12" x14ac:dyDescent="0.2">
      <c r="A13">
        <v>8</v>
      </c>
      <c r="B13" s="15">
        <v>5.6822339999998803</v>
      </c>
      <c r="C13">
        <f t="shared" si="2"/>
        <v>0.58778855999981072</v>
      </c>
      <c r="E13" s="19">
        <v>70.31</v>
      </c>
      <c r="F13" s="20">
        <v>214.38539033836119</v>
      </c>
      <c r="G13">
        <f t="shared" si="0"/>
        <v>45.31</v>
      </c>
      <c r="H13">
        <f t="shared" si="1"/>
        <v>189.38539033836119</v>
      </c>
      <c r="I13">
        <f>H13/H$6</f>
        <v>0.9091953448793143</v>
      </c>
      <c r="J13" s="6">
        <f>G13*100/G$6</f>
        <v>24.24174330824091</v>
      </c>
      <c r="K13" s="8">
        <f t="shared" si="3"/>
        <v>91.892580513656739</v>
      </c>
      <c r="L13" s="4">
        <f t="shared" si="4"/>
        <v>26.662854627196463</v>
      </c>
    </row>
    <row r="14" spans="1:12" x14ac:dyDescent="0.2">
      <c r="A14">
        <v>9</v>
      </c>
      <c r="B14" s="15">
        <v>5.7801985599999099</v>
      </c>
      <c r="C14">
        <f t="shared" si="2"/>
        <v>0.68575311999984034</v>
      </c>
      <c r="E14" s="19">
        <v>72.861999999999995</v>
      </c>
      <c r="F14" s="20">
        <v>213.68396860986547</v>
      </c>
      <c r="G14">
        <f t="shared" si="0"/>
        <v>47.861999999999995</v>
      </c>
      <c r="H14">
        <f t="shared" si="1"/>
        <v>188.68396860986547</v>
      </c>
      <c r="I14">
        <f>H14/H$6</f>
        <v>0.90582798180444291</v>
      </c>
      <c r="J14" s="6">
        <f>G14*100/G$6</f>
        <v>25.607113622136975</v>
      </c>
      <c r="K14" s="8">
        <f t="shared" si="3"/>
        <v>91.591928251121075</v>
      </c>
      <c r="L14" s="4">
        <f t="shared" si="4"/>
        <v>28.26928968470002</v>
      </c>
    </row>
    <row r="15" spans="1:12" x14ac:dyDescent="0.2">
      <c r="A15">
        <v>10</v>
      </c>
      <c r="B15" s="15">
        <v>5.8781627200000903</v>
      </c>
      <c r="C15">
        <f t="shared" si="2"/>
        <v>0.78371728000002072</v>
      </c>
      <c r="E15" s="19">
        <v>75.659000000000006</v>
      </c>
      <c r="F15" s="20">
        <v>210.09364044027723</v>
      </c>
      <c r="G15">
        <f t="shared" si="0"/>
        <v>50.659000000000006</v>
      </c>
      <c r="H15">
        <f t="shared" si="1"/>
        <v>185.09364044027723</v>
      </c>
      <c r="I15">
        <f>H15/H$6</f>
        <v>0.88859164877713503</v>
      </c>
      <c r="J15" s="6">
        <f>G15*100/G$6</f>
        <v>27.103563766324793</v>
      </c>
      <c r="K15" s="8">
        <f t="shared" si="3"/>
        <v>90.052996331023238</v>
      </c>
      <c r="L15" s="4">
        <f t="shared" si="4"/>
        <v>30.501708859884364</v>
      </c>
    </row>
    <row r="16" spans="1:12" x14ac:dyDescent="0.2">
      <c r="A16">
        <v>11</v>
      </c>
      <c r="B16" s="15">
        <v>5.9761284000000998</v>
      </c>
      <c r="C16">
        <f t="shared" si="2"/>
        <v>0.88168296000003021</v>
      </c>
      <c r="E16" s="19">
        <v>76.31</v>
      </c>
      <c r="F16" s="20">
        <v>211.59159192825115</v>
      </c>
      <c r="G16">
        <f t="shared" si="0"/>
        <v>51.31</v>
      </c>
      <c r="H16">
        <f t="shared" si="1"/>
        <v>186.59159192825115</v>
      </c>
      <c r="I16">
        <f>H16/H$6</f>
        <v>0.89578296653025036</v>
      </c>
      <c r="J16" s="6">
        <f>G16*100/G$6</f>
        <v>27.451861601100003</v>
      </c>
      <c r="K16" s="8">
        <f t="shared" si="3"/>
        <v>90.695067264573993</v>
      </c>
      <c r="L16" s="4">
        <f t="shared" si="4"/>
        <v>30.64566153499522</v>
      </c>
    </row>
    <row r="17" spans="1:12" x14ac:dyDescent="0.2">
      <c r="A17">
        <v>12</v>
      </c>
      <c r="B17" s="15">
        <v>6.0740938399999296</v>
      </c>
      <c r="C17">
        <f t="shared" si="2"/>
        <v>0.97964839999985998</v>
      </c>
      <c r="E17" s="19">
        <v>78.111999999999995</v>
      </c>
      <c r="F17" s="20">
        <v>212.04335507541788</v>
      </c>
      <c r="G17">
        <f t="shared" si="0"/>
        <v>53.111999999999995</v>
      </c>
      <c r="H17">
        <f t="shared" si="1"/>
        <v>187.04335507541788</v>
      </c>
      <c r="I17">
        <f>H17/H$6</f>
        <v>0.89795177664626913</v>
      </c>
      <c r="J17" s="6">
        <f>G17*100/G$6</f>
        <v>28.415967128388683</v>
      </c>
      <c r="K17" s="8">
        <f t="shared" si="3"/>
        <v>90.888707704851214</v>
      </c>
      <c r="L17" s="4">
        <f t="shared" si="4"/>
        <v>31.645315335884241</v>
      </c>
    </row>
    <row r="18" spans="1:12" x14ac:dyDescent="0.2">
      <c r="A18">
        <v>13</v>
      </c>
      <c r="B18" s="15">
        <v>6.17205727999999</v>
      </c>
      <c r="C18">
        <f t="shared" si="2"/>
        <v>1.0776118399999204</v>
      </c>
      <c r="E18" s="19">
        <v>79.638000000000005</v>
      </c>
      <c r="F18" s="20">
        <v>211.46081838565024</v>
      </c>
      <c r="G18">
        <f t="shared" si="0"/>
        <v>54.638000000000005</v>
      </c>
      <c r="H18">
        <f t="shared" si="1"/>
        <v>186.46081838565024</v>
      </c>
      <c r="I18">
        <f>H18/H$6</f>
        <v>0.89515515307561322</v>
      </c>
      <c r="J18" s="6">
        <f>G18*100/G$6</f>
        <v>29.232407214205846</v>
      </c>
      <c r="K18" s="8">
        <f t="shared" si="3"/>
        <v>90.639013452914796</v>
      </c>
      <c r="L18" s="4">
        <f t="shared" si="4"/>
        <v>32.656246365524304</v>
      </c>
    </row>
    <row r="19" spans="1:12" x14ac:dyDescent="0.2">
      <c r="A19">
        <v>14</v>
      </c>
      <c r="B19" s="15">
        <v>6.2700226400002004</v>
      </c>
      <c r="C19">
        <f t="shared" si="2"/>
        <v>1.1755772000001308</v>
      </c>
      <c r="E19" s="19">
        <v>81.375</v>
      </c>
      <c r="F19" s="20">
        <v>210.5929576029352</v>
      </c>
      <c r="G19">
        <f t="shared" si="0"/>
        <v>56.375</v>
      </c>
      <c r="H19">
        <f t="shared" si="1"/>
        <v>185.5929576029352</v>
      </c>
      <c r="I19">
        <f>H19/H$6</f>
        <v>0.89098875469484007</v>
      </c>
      <c r="J19" s="6">
        <f>G19*100/G$6</f>
        <v>30.161736459988553</v>
      </c>
      <c r="K19" s="8">
        <f t="shared" si="3"/>
        <v>90.267019975540165</v>
      </c>
      <c r="L19" s="4">
        <f t="shared" si="4"/>
        <v>33.851983317476126</v>
      </c>
    </row>
    <row r="20" spans="1:12" x14ac:dyDescent="0.2">
      <c r="A20">
        <v>15</v>
      </c>
      <c r="B20" s="15">
        <v>6.3679867199998599</v>
      </c>
      <c r="C20">
        <f t="shared" si="2"/>
        <v>1.2735412799997903</v>
      </c>
      <c r="E20" s="19">
        <v>82.067999999999998</v>
      </c>
      <c r="F20" s="20">
        <v>211.52026090501428</v>
      </c>
      <c r="G20">
        <f t="shared" si="0"/>
        <v>57.067999999999998</v>
      </c>
      <c r="H20">
        <f t="shared" si="1"/>
        <v>186.52026090501428</v>
      </c>
      <c r="I20">
        <f>H20/H$6</f>
        <v>0.89544052282772091</v>
      </c>
      <c r="J20" s="6">
        <f>G20*100/G$6</f>
        <v>30.532505122813777</v>
      </c>
      <c r="K20" s="8">
        <f t="shared" si="3"/>
        <v>90.66449245821444</v>
      </c>
      <c r="L20" s="4">
        <f t="shared" si="4"/>
        <v>34.097747806180209</v>
      </c>
    </row>
    <row r="21" spans="1:12" x14ac:dyDescent="0.2">
      <c r="A21">
        <v>16</v>
      </c>
      <c r="B21" s="15">
        <v>6.4659515200000897</v>
      </c>
      <c r="C21">
        <f t="shared" si="2"/>
        <v>1.3715060800000201</v>
      </c>
      <c r="E21" s="19">
        <v>83.141000000000005</v>
      </c>
      <c r="F21" s="20">
        <v>208.76212800652263</v>
      </c>
      <c r="G21">
        <f t="shared" si="0"/>
        <v>58.141000000000005</v>
      </c>
      <c r="H21">
        <f t="shared" si="1"/>
        <v>183.76212800652263</v>
      </c>
      <c r="I21">
        <f>H21/H$6</f>
        <v>0.88219936632992135</v>
      </c>
      <c r="J21" s="6">
        <f>G21*100/G$6</f>
        <v>31.106581277520078</v>
      </c>
      <c r="K21" s="8">
        <f t="shared" si="3"/>
        <v>89.482266612311449</v>
      </c>
      <c r="L21" s="4">
        <f t="shared" si="4"/>
        <v>35.260262549187736</v>
      </c>
    </row>
    <row r="22" spans="1:12" x14ac:dyDescent="0.2">
      <c r="A22">
        <v>17</v>
      </c>
      <c r="B22" s="15">
        <v>6.5639167200001696</v>
      </c>
      <c r="C22">
        <f t="shared" si="2"/>
        <v>1.4694712800001</v>
      </c>
      <c r="E22" s="19">
        <v>84.031000000000006</v>
      </c>
      <c r="F22" s="20">
        <v>205.3501273950265</v>
      </c>
      <c r="G22">
        <f t="shared" si="0"/>
        <v>59.031000000000006</v>
      </c>
      <c r="H22">
        <f t="shared" si="1"/>
        <v>180.3501273950265</v>
      </c>
      <c r="I22">
        <f>H22/H$6</f>
        <v>0.86581914255893655</v>
      </c>
      <c r="J22" s="6">
        <f>G22*100/G$6</f>
        <v>31.582748824294178</v>
      </c>
      <c r="K22" s="8">
        <f t="shared" si="3"/>
        <v>88.019771708112515</v>
      </c>
      <c r="L22" s="4">
        <f t="shared" si="4"/>
        <v>36.477304868717816</v>
      </c>
    </row>
    <row r="23" spans="1:12" x14ac:dyDescent="0.2">
      <c r="A23">
        <v>18</v>
      </c>
      <c r="B23" s="15">
        <v>6.6618813600002698</v>
      </c>
      <c r="C23">
        <f t="shared" si="2"/>
        <v>1.5674359200002002</v>
      </c>
      <c r="E23" s="19">
        <v>86.608999999999995</v>
      </c>
      <c r="F23" s="20">
        <v>205.90888707704852</v>
      </c>
      <c r="G23">
        <f t="shared" si="0"/>
        <v>61.608999999999995</v>
      </c>
      <c r="H23">
        <f t="shared" si="1"/>
        <v>180.90888707704852</v>
      </c>
      <c r="I23">
        <f>H23/H$6</f>
        <v>0.86850161822874949</v>
      </c>
      <c r="J23" s="6">
        <f>G23*100/G$6</f>
        <v>32.96202965079263</v>
      </c>
      <c r="K23" s="8">
        <f t="shared" si="3"/>
        <v>88.259274357929073</v>
      </c>
      <c r="L23" s="4">
        <f t="shared" si="4"/>
        <v>37.952755595339553</v>
      </c>
    </row>
    <row r="24" spans="1:12" x14ac:dyDescent="0.2">
      <c r="A24">
        <v>19</v>
      </c>
      <c r="B24" s="15">
        <v>6.7598468800001603</v>
      </c>
      <c r="C24">
        <f t="shared" si="2"/>
        <v>1.6654014400000907</v>
      </c>
      <c r="E24" s="19">
        <v>86.468999999999994</v>
      </c>
      <c r="F24" s="20">
        <v>206.06343762739502</v>
      </c>
      <c r="G24">
        <f t="shared" si="0"/>
        <v>61.468999999999994</v>
      </c>
      <c r="H24">
        <f t="shared" si="1"/>
        <v>181.06343762739502</v>
      </c>
      <c r="I24">
        <f>H24/H$6</f>
        <v>0.86924357958422949</v>
      </c>
      <c r="J24" s="6">
        <f>G24*100/G$6</f>
        <v>32.887126890625922</v>
      </c>
      <c r="K24" s="8">
        <f t="shared" si="3"/>
        <v>88.325519771708116</v>
      </c>
      <c r="L24" s="4">
        <f t="shared" si="4"/>
        <v>37.834190166070897</v>
      </c>
    </row>
    <row r="25" spans="1:12" x14ac:dyDescent="0.2">
      <c r="A25">
        <v>20</v>
      </c>
      <c r="B25" s="15">
        <v>6.8578117599999997</v>
      </c>
      <c r="C25">
        <f t="shared" si="2"/>
        <v>1.7633663199999301</v>
      </c>
      <c r="E25" s="19">
        <v>88.004999999999995</v>
      </c>
      <c r="F25" s="20">
        <v>204.52982062780274</v>
      </c>
      <c r="G25">
        <f t="shared" si="0"/>
        <v>63.004999999999995</v>
      </c>
      <c r="H25">
        <f t="shared" si="1"/>
        <v>179.52982062780274</v>
      </c>
      <c r="I25">
        <f>H25/H$6</f>
        <v>0.86188103997984988</v>
      </c>
      <c r="J25" s="6">
        <f>G25*100/G$6</f>
        <v>33.708917173597847</v>
      </c>
      <c r="K25" s="8">
        <f t="shared" si="3"/>
        <v>87.668161434977591</v>
      </c>
      <c r="L25" s="4">
        <f t="shared" si="4"/>
        <v>39.110869841603588</v>
      </c>
    </row>
    <row r="26" spans="1:12" x14ac:dyDescent="0.2">
      <c r="A26">
        <v>21</v>
      </c>
      <c r="B26" s="15">
        <v>6.9557764000000999</v>
      </c>
      <c r="C26">
        <f t="shared" si="2"/>
        <v>1.8613309600000303</v>
      </c>
      <c r="E26" s="19">
        <v>88.447999999999993</v>
      </c>
      <c r="F26" s="20">
        <v>209.01178658785162</v>
      </c>
      <c r="G26">
        <f t="shared" si="0"/>
        <v>63.447999999999993</v>
      </c>
      <c r="H26">
        <f t="shared" si="1"/>
        <v>184.01178658785162</v>
      </c>
      <c r="I26">
        <f>H26/H$6</f>
        <v>0.88339791928877387</v>
      </c>
      <c r="J26" s="6">
        <f>G26*100/G$6</f>
        <v>33.945930907553944</v>
      </c>
      <c r="K26" s="8">
        <f t="shared" si="3"/>
        <v>89.589278434569906</v>
      </c>
      <c r="L26" s="4">
        <f t="shared" si="4"/>
        <v>38.426546142291016</v>
      </c>
    </row>
    <row r="27" spans="1:12" x14ac:dyDescent="0.2">
      <c r="A27">
        <v>22</v>
      </c>
      <c r="B27" s="15">
        <v>7.05374208000012</v>
      </c>
      <c r="C27">
        <f t="shared" si="2"/>
        <v>1.9592966400000504</v>
      </c>
      <c r="E27" s="19">
        <v>89.221000000000004</v>
      </c>
      <c r="F27" s="20">
        <v>202.31855890746024</v>
      </c>
      <c r="G27">
        <f t="shared" si="0"/>
        <v>64.221000000000004</v>
      </c>
      <c r="H27">
        <f t="shared" si="1"/>
        <v>177.31855890746024</v>
      </c>
      <c r="I27">
        <f>H27/H$6</f>
        <v>0.8512652852014414</v>
      </c>
      <c r="J27" s="6">
        <f>G27*100/G$6</f>
        <v>34.359501147617294</v>
      </c>
      <c r="K27" s="8">
        <f t="shared" si="3"/>
        <v>86.720342437831221</v>
      </c>
      <c r="L27" s="4">
        <f t="shared" si="4"/>
        <v>40.362859551457618</v>
      </c>
    </row>
    <row r="28" spans="1:12" x14ac:dyDescent="0.2">
      <c r="A28">
        <v>23</v>
      </c>
      <c r="B28" s="15">
        <v>7.1517051199998596</v>
      </c>
      <c r="C28">
        <f t="shared" si="2"/>
        <v>2.05725967999979</v>
      </c>
      <c r="E28" s="19">
        <v>90.864999999999995</v>
      </c>
      <c r="F28" s="20">
        <v>203.66195984508767</v>
      </c>
      <c r="G28">
        <f t="shared" si="0"/>
        <v>65.864999999999995</v>
      </c>
      <c r="H28">
        <f t="shared" si="1"/>
        <v>178.66195984508767</v>
      </c>
      <c r="I28">
        <f>H28/H$6</f>
        <v>0.85771464159907662</v>
      </c>
      <c r="J28" s="6">
        <f>G28*100/G$6</f>
        <v>35.239073559860678</v>
      </c>
      <c r="K28" s="8">
        <f t="shared" si="3"/>
        <v>87.296167957602933</v>
      </c>
      <c r="L28" s="4">
        <f t="shared" si="4"/>
        <v>41.084845531099788</v>
      </c>
    </row>
    <row r="29" spans="1:12" x14ac:dyDescent="0.2">
      <c r="A29">
        <v>24</v>
      </c>
      <c r="B29" s="15">
        <v>7.2496716800001098</v>
      </c>
      <c r="C29">
        <f t="shared" si="2"/>
        <v>2.1552262400000401</v>
      </c>
      <c r="E29" s="19">
        <v>91.356999999999999</v>
      </c>
      <c r="F29" s="20">
        <v>201.65280269058294</v>
      </c>
      <c r="G29">
        <f t="shared" si="0"/>
        <v>66.356999999999999</v>
      </c>
      <c r="H29">
        <f t="shared" si="1"/>
        <v>176.65280269058294</v>
      </c>
      <c r="I29">
        <f>H29/H$6</f>
        <v>0.84806914397783451</v>
      </c>
      <c r="J29" s="6">
        <f>G29*100/G$6</f>
        <v>35.502303259875127</v>
      </c>
      <c r="K29" s="8">
        <f t="shared" si="3"/>
        <v>86.434977578475326</v>
      </c>
      <c r="L29" s="4">
        <f t="shared" si="4"/>
        <v>41.862510282301969</v>
      </c>
    </row>
    <row r="30" spans="1:12" x14ac:dyDescent="0.2">
      <c r="A30">
        <v>25</v>
      </c>
      <c r="B30" s="15">
        <v>7.3476356800001597</v>
      </c>
      <c r="C30">
        <f t="shared" si="2"/>
        <v>2.25319024000009</v>
      </c>
      <c r="E30" s="19">
        <v>91.393000000000001</v>
      </c>
      <c r="F30" s="20">
        <v>204.9221412556054</v>
      </c>
      <c r="G30">
        <f t="shared" si="0"/>
        <v>66.393000000000001</v>
      </c>
      <c r="H30">
        <f t="shared" si="1"/>
        <v>179.9221412556054</v>
      </c>
      <c r="I30">
        <f>H30/H$6</f>
        <v>0.86376448034376085</v>
      </c>
      <c r="J30" s="6">
        <f>G30*100/G$6</f>
        <v>35.521563969632282</v>
      </c>
      <c r="K30" s="8">
        <f t="shared" si="3"/>
        <v>87.836322869955154</v>
      </c>
      <c r="L30" s="4">
        <f t="shared" si="4"/>
        <v>41.124131378376909</v>
      </c>
    </row>
    <row r="31" spans="1:12" x14ac:dyDescent="0.2">
      <c r="A31">
        <v>26</v>
      </c>
      <c r="B31" s="15">
        <v>7.4455996000001496</v>
      </c>
      <c r="C31">
        <f t="shared" si="2"/>
        <v>2.35115416000008</v>
      </c>
      <c r="E31" s="19">
        <v>93.042000000000002</v>
      </c>
      <c r="F31" s="20">
        <v>202.43744394618835</v>
      </c>
      <c r="G31">
        <f t="shared" si="0"/>
        <v>68.042000000000002</v>
      </c>
      <c r="H31">
        <f t="shared" si="1"/>
        <v>177.43744394618835</v>
      </c>
      <c r="I31">
        <f>H31/H$6</f>
        <v>0.851836024705657</v>
      </c>
      <c r="J31" s="6">
        <f>G31*100/G$6</f>
        <v>36.403811480453058</v>
      </c>
      <c r="K31" s="8">
        <f t="shared" si="3"/>
        <v>86.771300448430495</v>
      </c>
      <c r="L31" s="4">
        <f t="shared" si="4"/>
        <v>42.735703145487435</v>
      </c>
    </row>
    <row r="32" spans="1:12" x14ac:dyDescent="0.2">
      <c r="A32">
        <v>27</v>
      </c>
      <c r="B32" s="15">
        <v>7.5435649599999097</v>
      </c>
      <c r="C32">
        <f t="shared" si="2"/>
        <v>2.4491195199998401</v>
      </c>
      <c r="E32" s="19">
        <v>93.343999999999994</v>
      </c>
      <c r="F32" s="20">
        <v>200.55906033428457</v>
      </c>
      <c r="G32">
        <f t="shared" si="0"/>
        <v>68.343999999999994</v>
      </c>
      <c r="H32">
        <f t="shared" si="1"/>
        <v>175.55906033428457</v>
      </c>
      <c r="I32">
        <f>H32/H$6</f>
        <v>0.84281834053905214</v>
      </c>
      <c r="J32" s="6">
        <f>G32*100/G$6</f>
        <v>36.565387434526961</v>
      </c>
      <c r="K32" s="8">
        <f t="shared" si="3"/>
        <v>85.966163880962085</v>
      </c>
      <c r="L32" s="4">
        <f t="shared" si="4"/>
        <v>43.384660342275382</v>
      </c>
    </row>
    <row r="33" spans="1:12" x14ac:dyDescent="0.2">
      <c r="A33">
        <v>28</v>
      </c>
      <c r="B33" s="15">
        <v>7.6415299200002602</v>
      </c>
      <c r="C33">
        <f t="shared" si="2"/>
        <v>2.5470844800001906</v>
      </c>
      <c r="E33" s="19">
        <v>94.465999999999994</v>
      </c>
      <c r="F33" s="20">
        <v>199.89330411740727</v>
      </c>
      <c r="G33">
        <f t="shared" si="0"/>
        <v>69.465999999999994</v>
      </c>
      <c r="H33">
        <f t="shared" si="1"/>
        <v>174.89330411740727</v>
      </c>
      <c r="I33">
        <f>H33/H$6</f>
        <v>0.83962219931544535</v>
      </c>
      <c r="J33" s="6">
        <f>G33*100/G$6</f>
        <v>37.165679555291611</v>
      </c>
      <c r="K33" s="8">
        <f t="shared" si="3"/>
        <v>85.680799021606205</v>
      </c>
      <c r="L33" s="4">
        <f t="shared" si="4"/>
        <v>44.264765254650555</v>
      </c>
    </row>
    <row r="34" spans="1:12" x14ac:dyDescent="0.2">
      <c r="A34">
        <v>29</v>
      </c>
      <c r="B34" s="15">
        <v>7.7394940799999796</v>
      </c>
      <c r="C34">
        <f t="shared" si="2"/>
        <v>2.64504863999991</v>
      </c>
      <c r="E34" s="19">
        <v>95.046999999999997</v>
      </c>
      <c r="F34" s="20">
        <v>195.49455768446799</v>
      </c>
      <c r="G34">
        <f t="shared" si="0"/>
        <v>70.046999999999997</v>
      </c>
      <c r="H34">
        <f t="shared" si="1"/>
        <v>170.49455768446799</v>
      </c>
      <c r="I34">
        <f>H34/H$6</f>
        <v>0.8185048376594718</v>
      </c>
      <c r="J34" s="6">
        <f>G34*100/G$6</f>
        <v>37.476526009983466</v>
      </c>
      <c r="K34" s="8">
        <f t="shared" si="3"/>
        <v>83.795352629433339</v>
      </c>
      <c r="L34" s="4">
        <f t="shared" si="4"/>
        <v>45.786566292202032</v>
      </c>
    </row>
    <row r="35" spans="1:12" x14ac:dyDescent="0.2">
      <c r="A35">
        <v>30</v>
      </c>
      <c r="B35" s="15">
        <v>7.8374588000001397</v>
      </c>
      <c r="C35">
        <f t="shared" si="2"/>
        <v>2.7430133600000701</v>
      </c>
      <c r="E35" s="19">
        <v>95.474000000000004</v>
      </c>
      <c r="F35" s="20">
        <v>199.17999388503878</v>
      </c>
      <c r="G35">
        <f t="shared" si="0"/>
        <v>70.474000000000004</v>
      </c>
      <c r="H35">
        <f t="shared" si="1"/>
        <v>174.17999388503878</v>
      </c>
      <c r="I35">
        <f>H35/H$6</f>
        <v>0.83619776229015252</v>
      </c>
      <c r="J35" s="6">
        <f>G35*100/G$6</f>
        <v>37.704979428491946</v>
      </c>
      <c r="K35" s="8">
        <f t="shared" si="3"/>
        <v>85.375050958010618</v>
      </c>
      <c r="L35" s="4">
        <f t="shared" si="4"/>
        <v>45.090983411898542</v>
      </c>
    </row>
    <row r="36" spans="1:12" x14ac:dyDescent="0.2">
      <c r="A36">
        <v>31</v>
      </c>
      <c r="B36" s="15">
        <v>7.9354235999999201</v>
      </c>
      <c r="C36">
        <f t="shared" si="2"/>
        <v>2.8409781599998505</v>
      </c>
      <c r="E36" s="19">
        <v>96.745000000000005</v>
      </c>
      <c r="F36" s="20">
        <v>200.14296269873623</v>
      </c>
      <c r="G36">
        <f t="shared" si="0"/>
        <v>71.745000000000005</v>
      </c>
      <c r="H36">
        <f t="shared" si="1"/>
        <v>175.14296269873623</v>
      </c>
      <c r="I36">
        <f>H36/H$6</f>
        <v>0.84082075227429776</v>
      </c>
      <c r="J36" s="6">
        <f>G36*100/G$6</f>
        <v>38.384989486862594</v>
      </c>
      <c r="K36" s="8">
        <f t="shared" si="3"/>
        <v>85.787810843864648</v>
      </c>
      <c r="L36" s="4">
        <f t="shared" si="4"/>
        <v>45.651810309197039</v>
      </c>
    </row>
    <row r="37" spans="1:12" x14ac:dyDescent="0.2">
      <c r="A37">
        <v>32</v>
      </c>
      <c r="B37" s="15">
        <v>8.0333900800001103</v>
      </c>
      <c r="C37">
        <f t="shared" si="2"/>
        <v>2.9389446400000407</v>
      </c>
      <c r="E37" s="19">
        <v>96.742000000000004</v>
      </c>
      <c r="F37" s="20">
        <v>200.47584080717488</v>
      </c>
      <c r="G37">
        <f t="shared" si="0"/>
        <v>71.742000000000004</v>
      </c>
      <c r="H37">
        <f t="shared" si="1"/>
        <v>175.47584080717488</v>
      </c>
      <c r="I37">
        <f>H37/H$6</f>
        <v>0.84241882288610115</v>
      </c>
      <c r="J37" s="6">
        <f>G37*100/G$6</f>
        <v>38.383384427716166</v>
      </c>
      <c r="K37" s="8">
        <f t="shared" si="3"/>
        <v>85.930493273542581</v>
      </c>
      <c r="L37" s="4">
        <f t="shared" si="4"/>
        <v>45.563303412684753</v>
      </c>
    </row>
    <row r="38" spans="1:12" x14ac:dyDescent="0.2">
      <c r="A38">
        <v>33</v>
      </c>
      <c r="B38" s="15">
        <v>8.1313533600000394</v>
      </c>
      <c r="C38">
        <f t="shared" si="2"/>
        <v>3.0369079199999698</v>
      </c>
      <c r="E38" s="19">
        <v>97.37</v>
      </c>
      <c r="F38" s="20">
        <v>198.54990317977985</v>
      </c>
      <c r="G38">
        <f t="shared" si="0"/>
        <v>72.37</v>
      </c>
      <c r="H38">
        <f t="shared" si="1"/>
        <v>173.54990317977985</v>
      </c>
      <c r="I38">
        <f>H38/H$6</f>
        <v>0.83317284291781002</v>
      </c>
      <c r="J38" s="6">
        <f>G38*100/G$6</f>
        <v>38.719376809035417</v>
      </c>
      <c r="K38" s="8">
        <f t="shared" si="3"/>
        <v>85.104973501834465</v>
      </c>
      <c r="L38" s="4">
        <f t="shared" si="4"/>
        <v>46.472202182488765</v>
      </c>
    </row>
    <row r="39" spans="1:12" x14ac:dyDescent="0.2">
      <c r="A39">
        <v>34</v>
      </c>
      <c r="B39" s="15">
        <v>8.2293180800002101</v>
      </c>
      <c r="C39">
        <f t="shared" si="2"/>
        <v>3.1348726400001405</v>
      </c>
      <c r="E39" s="19">
        <v>98.682000000000002</v>
      </c>
      <c r="F39" s="20">
        <v>194.76935894822665</v>
      </c>
      <c r="G39">
        <f t="shared" si="0"/>
        <v>73.682000000000002</v>
      </c>
      <c r="H39">
        <f t="shared" si="1"/>
        <v>169.76935894822665</v>
      </c>
      <c r="I39">
        <f>H39/H$6</f>
        <v>0.81502332668375732</v>
      </c>
      <c r="J39" s="6">
        <f>G39*100/G$6</f>
        <v>39.421322675740605</v>
      </c>
      <c r="K39" s="8">
        <f t="shared" si="3"/>
        <v>83.484508764777814</v>
      </c>
      <c r="L39" s="4">
        <f t="shared" si="4"/>
        <v>48.368336690609517</v>
      </c>
    </row>
    <row r="40" spans="1:12" x14ac:dyDescent="0.2">
      <c r="A40">
        <v>35</v>
      </c>
      <c r="B40" s="15">
        <v>8.3272837600002205</v>
      </c>
      <c r="C40">
        <f t="shared" si="2"/>
        <v>3.2328383200001509</v>
      </c>
      <c r="E40" s="19">
        <v>97.849000000000004</v>
      </c>
      <c r="F40" s="20">
        <v>198.94222380758254</v>
      </c>
      <c r="G40">
        <f t="shared" si="0"/>
        <v>72.849000000000004</v>
      </c>
      <c r="H40">
        <f t="shared" si="1"/>
        <v>173.94222380758254</v>
      </c>
      <c r="I40">
        <f>H40/H$6</f>
        <v>0.83505628328172121</v>
      </c>
      <c r="J40" s="6">
        <f>G40*100/G$6</f>
        <v>38.975651252748669</v>
      </c>
      <c r="K40" s="8">
        <f t="shared" si="3"/>
        <v>85.273134936812056</v>
      </c>
      <c r="L40" s="4">
        <f t="shared" si="4"/>
        <v>46.674280564151545</v>
      </c>
    </row>
    <row r="41" spans="1:12" x14ac:dyDescent="0.2">
      <c r="A41">
        <v>36</v>
      </c>
      <c r="B41" s="15">
        <v>8.4252483200002608</v>
      </c>
      <c r="C41">
        <f t="shared" si="2"/>
        <v>3.3308028800001912</v>
      </c>
      <c r="E41" s="19">
        <v>98.495000000000005</v>
      </c>
      <c r="F41" s="20">
        <v>195.69666225030574</v>
      </c>
      <c r="G41">
        <f t="shared" si="0"/>
        <v>73.495000000000005</v>
      </c>
      <c r="H41">
        <f t="shared" si="1"/>
        <v>170.69666225030574</v>
      </c>
      <c r="I41">
        <f>H41/H$6</f>
        <v>0.81947509481663816</v>
      </c>
      <c r="J41" s="6">
        <f>G41*100/G$6</f>
        <v>39.321273988946494</v>
      </c>
      <c r="K41" s="8">
        <f t="shared" si="3"/>
        <v>83.881981247452089</v>
      </c>
      <c r="L41" s="4">
        <f t="shared" si="4"/>
        <v>47.983488745005523</v>
      </c>
    </row>
    <row r="42" spans="1:12" x14ac:dyDescent="0.2">
      <c r="A42">
        <v>37</v>
      </c>
      <c r="B42" s="15">
        <v>8.5232136800000209</v>
      </c>
      <c r="C42">
        <f t="shared" si="2"/>
        <v>3.4287682399999513</v>
      </c>
      <c r="E42" s="19">
        <v>99.942999999999998</v>
      </c>
      <c r="F42" s="20">
        <v>197.81281593966571</v>
      </c>
      <c r="G42">
        <f t="shared" si="0"/>
        <v>74.942999999999998</v>
      </c>
      <c r="H42">
        <f t="shared" si="1"/>
        <v>172.81281593966571</v>
      </c>
      <c r="I42">
        <f>H42/H$6</f>
        <v>0.82963425799167401</v>
      </c>
      <c r="J42" s="6">
        <f>G42*100/G$6</f>
        <v>40.095982536956491</v>
      </c>
      <c r="K42" s="8">
        <f t="shared" si="3"/>
        <v>84.789033836119032</v>
      </c>
      <c r="L42" s="4">
        <f t="shared" si="4"/>
        <v>48.329709327599737</v>
      </c>
    </row>
    <row r="43" spans="1:12" x14ac:dyDescent="0.2">
      <c r="A43">
        <v>38</v>
      </c>
      <c r="B43" s="15">
        <v>8.6211781599999995</v>
      </c>
      <c r="C43">
        <f t="shared" si="2"/>
        <v>3.5267327199999299</v>
      </c>
      <c r="E43" s="19">
        <v>99.391000000000005</v>
      </c>
      <c r="F43" s="20">
        <v>199.96463514064413</v>
      </c>
      <c r="G43">
        <f t="shared" si="0"/>
        <v>74.391000000000005</v>
      </c>
      <c r="H43">
        <f t="shared" si="1"/>
        <v>174.96463514064413</v>
      </c>
      <c r="I43">
        <f>H43/H$6</f>
        <v>0.83996464301797469</v>
      </c>
      <c r="J43" s="6">
        <f>G43*100/G$6</f>
        <v>39.800651654013457</v>
      </c>
      <c r="K43" s="8">
        <f t="shared" si="3"/>
        <v>85.711373827965758</v>
      </c>
      <c r="L43" s="4">
        <f t="shared" si="4"/>
        <v>47.383722618383771</v>
      </c>
    </row>
    <row r="44" spans="1:12" x14ac:dyDescent="0.2">
      <c r="A44">
        <v>39</v>
      </c>
      <c r="B44" s="15">
        <v>8.7191431199998899</v>
      </c>
      <c r="C44">
        <f t="shared" si="2"/>
        <v>3.6246976799998203</v>
      </c>
      <c r="E44" s="19">
        <v>98.745000000000005</v>
      </c>
      <c r="F44" s="20">
        <v>197.61071137382797</v>
      </c>
      <c r="G44">
        <f t="shared" si="0"/>
        <v>73.745000000000005</v>
      </c>
      <c r="H44">
        <f t="shared" si="1"/>
        <v>172.61071137382797</v>
      </c>
      <c r="I44">
        <f>H44/H$6</f>
        <v>0.82866400083450775</v>
      </c>
      <c r="J44" s="6">
        <f>G44*100/G$6</f>
        <v>39.455028917815625</v>
      </c>
      <c r="K44" s="8">
        <f t="shared" si="3"/>
        <v>84.702405218100282</v>
      </c>
      <c r="L44" s="4">
        <f t="shared" si="4"/>
        <v>47.612818799998983</v>
      </c>
    </row>
    <row r="45" spans="1:12" x14ac:dyDescent="0.2">
      <c r="A45">
        <v>40</v>
      </c>
      <c r="B45" s="15">
        <v>8.8171072800000694</v>
      </c>
      <c r="C45">
        <f t="shared" si="2"/>
        <v>3.7226618399999998</v>
      </c>
      <c r="E45" s="19">
        <v>100.42700000000001</v>
      </c>
      <c r="F45" s="20">
        <v>195.55400020383206</v>
      </c>
      <c r="G45">
        <f t="shared" si="0"/>
        <v>75.427000000000007</v>
      </c>
      <c r="H45">
        <f t="shared" si="1"/>
        <v>170.55400020383206</v>
      </c>
      <c r="I45">
        <f>H45/H$6</f>
        <v>0.81879020741157971</v>
      </c>
      <c r="J45" s="6">
        <f>G45*100/G$6</f>
        <v>40.354932079247128</v>
      </c>
      <c r="K45" s="8">
        <f t="shared" si="3"/>
        <v>83.820831634732983</v>
      </c>
      <c r="L45" s="4">
        <f t="shared" si="4"/>
        <v>49.286046308272461</v>
      </c>
    </row>
    <row r="46" spans="1:12" x14ac:dyDescent="0.2">
      <c r="A46">
        <v>41</v>
      </c>
      <c r="B46" s="15">
        <v>8.9150715199998505</v>
      </c>
      <c r="C46">
        <f t="shared" si="2"/>
        <v>3.8206260799997809</v>
      </c>
      <c r="E46" s="19">
        <v>100.622</v>
      </c>
      <c r="F46" s="20">
        <v>198.14569404810436</v>
      </c>
      <c r="G46">
        <f t="shared" si="0"/>
        <v>75.622</v>
      </c>
      <c r="H46">
        <f t="shared" si="1"/>
        <v>173.14569404810436</v>
      </c>
      <c r="I46">
        <f>H46/H$6</f>
        <v>0.8312323286034774</v>
      </c>
      <c r="J46" s="6">
        <f>G46*100/G$6</f>
        <v>40.459260923765044</v>
      </c>
      <c r="K46" s="8">
        <f t="shared" si="3"/>
        <v>84.931716265796965</v>
      </c>
      <c r="L46" s="4">
        <f t="shared" si="4"/>
        <v>48.673829844586464</v>
      </c>
    </row>
    <row r="47" spans="1:12" x14ac:dyDescent="0.2">
      <c r="A47">
        <v>42</v>
      </c>
      <c r="B47" s="15">
        <v>9.0130373599999896</v>
      </c>
      <c r="C47">
        <f t="shared" si="2"/>
        <v>3.91859191999992</v>
      </c>
      <c r="E47" s="19">
        <v>101.61499999999999</v>
      </c>
      <c r="F47" s="20">
        <v>198.0386975132491</v>
      </c>
      <c r="G47">
        <f t="shared" si="0"/>
        <v>76.614999999999995</v>
      </c>
      <c r="H47">
        <f t="shared" si="1"/>
        <v>173.0386975132491</v>
      </c>
      <c r="I47">
        <f>H47/H$6</f>
        <v>0.83071866304968356</v>
      </c>
      <c r="J47" s="6">
        <f>G47*100/G$6</f>
        <v>40.990535501233218</v>
      </c>
      <c r="K47" s="8">
        <f t="shared" si="3"/>
        <v>84.885854056257642</v>
      </c>
      <c r="L47" s="4">
        <f t="shared" si="4"/>
        <v>49.343462864733617</v>
      </c>
    </row>
    <row r="48" spans="1:12" x14ac:dyDescent="0.2">
      <c r="A48">
        <v>43</v>
      </c>
      <c r="B48" s="15">
        <v>9.1110020800001603</v>
      </c>
      <c r="C48">
        <f t="shared" si="2"/>
        <v>4.0165566400000907</v>
      </c>
      <c r="E48" s="19">
        <v>102.13800000000001</v>
      </c>
      <c r="F48" s="20">
        <v>196.64774256013047</v>
      </c>
      <c r="G48">
        <f t="shared" si="0"/>
        <v>77.138000000000005</v>
      </c>
      <c r="H48">
        <f t="shared" si="1"/>
        <v>171.64774256013047</v>
      </c>
      <c r="I48">
        <f>H48/H$6</f>
        <v>0.8240410108503623</v>
      </c>
      <c r="J48" s="6">
        <f>G48*100/G$6</f>
        <v>41.270350812427438</v>
      </c>
      <c r="K48" s="8">
        <f t="shared" si="3"/>
        <v>84.289645332246224</v>
      </c>
      <c r="L48" s="4">
        <f t="shared" si="4"/>
        <v>50.082884551873022</v>
      </c>
    </row>
    <row r="49" spans="1:12" x14ac:dyDescent="0.2">
      <c r="A49">
        <v>44</v>
      </c>
      <c r="B49" s="15">
        <v>9.2089666400001899</v>
      </c>
      <c r="C49">
        <f t="shared" si="2"/>
        <v>4.1145212000001203</v>
      </c>
      <c r="E49" s="19">
        <v>103.11499999999999</v>
      </c>
      <c r="F49" s="20">
        <v>199.5247604973502</v>
      </c>
      <c r="G49">
        <f t="shared" si="0"/>
        <v>78.114999999999995</v>
      </c>
      <c r="H49">
        <f t="shared" si="1"/>
        <v>174.5247604973502</v>
      </c>
      <c r="I49">
        <f>H49/H$6</f>
        <v>0.83785290685237734</v>
      </c>
      <c r="J49" s="6">
        <f>G49*100/G$6</f>
        <v>41.793065074447988</v>
      </c>
      <c r="K49" s="8">
        <f t="shared" si="3"/>
        <v>85.522829188748474</v>
      </c>
      <c r="L49" s="4">
        <f t="shared" si="4"/>
        <v>49.881148269157435</v>
      </c>
    </row>
    <row r="50" spans="1:12" x14ac:dyDescent="0.2">
      <c r="A50">
        <v>45</v>
      </c>
      <c r="B50" s="15">
        <v>9.3069311200001703</v>
      </c>
      <c r="C50">
        <f t="shared" si="2"/>
        <v>4.2124856800001007</v>
      </c>
      <c r="E50" s="19">
        <v>103.232</v>
      </c>
      <c r="F50" s="20">
        <v>193.9847176926213</v>
      </c>
      <c r="G50">
        <f t="shared" si="0"/>
        <v>78.231999999999999</v>
      </c>
      <c r="H50">
        <f t="shared" si="1"/>
        <v>168.9847176926213</v>
      </c>
      <c r="I50">
        <f>H50/H$6</f>
        <v>0.81125644595593516</v>
      </c>
      <c r="J50" s="6">
        <f>G50*100/G$6</f>
        <v>41.855662381158744</v>
      </c>
      <c r="K50" s="8">
        <f t="shared" si="3"/>
        <v>83.148185894822674</v>
      </c>
      <c r="L50" s="4">
        <f t="shared" si="4"/>
        <v>51.593626885563395</v>
      </c>
    </row>
    <row r="51" spans="1:12" x14ac:dyDescent="0.2">
      <c r="A51">
        <v>46</v>
      </c>
      <c r="B51" s="15">
        <v>9.4048971199999798</v>
      </c>
      <c r="C51">
        <f t="shared" si="2"/>
        <v>4.3104516799999102</v>
      </c>
      <c r="E51" s="19">
        <v>104.154</v>
      </c>
      <c r="F51" s="20">
        <v>193.71128210354669</v>
      </c>
      <c r="G51">
        <f t="shared" si="0"/>
        <v>79.153999999999996</v>
      </c>
      <c r="H51">
        <f t="shared" si="1"/>
        <v>168.71128210354669</v>
      </c>
      <c r="I51">
        <f>H51/H$6</f>
        <v>0.80994374509623945</v>
      </c>
      <c r="J51" s="6">
        <f>G51*100/G$6</f>
        <v>42.348950558828093</v>
      </c>
      <c r="K51" s="8">
        <f t="shared" si="3"/>
        <v>83.030982470444357</v>
      </c>
      <c r="L51" s="4">
        <f t="shared" si="4"/>
        <v>52.28628631954691</v>
      </c>
    </row>
    <row r="52" spans="1:12" x14ac:dyDescent="0.2">
      <c r="A52">
        <v>47</v>
      </c>
      <c r="B52" s="15">
        <v>9.5028608799998402</v>
      </c>
      <c r="C52">
        <f t="shared" si="2"/>
        <v>4.4084154399997706</v>
      </c>
      <c r="E52" s="19">
        <v>103.35899999999999</v>
      </c>
      <c r="F52" s="20">
        <v>194.93579800244601</v>
      </c>
      <c r="G52">
        <f t="shared" si="0"/>
        <v>78.358999999999995</v>
      </c>
      <c r="H52">
        <f t="shared" si="1"/>
        <v>169.93579800244601</v>
      </c>
      <c r="I52">
        <f>H52/H$6</f>
        <v>0.81582236198965918</v>
      </c>
      <c r="J52" s="6">
        <f>G52*100/G$6</f>
        <v>41.923609885024263</v>
      </c>
      <c r="K52" s="8">
        <f t="shared" si="3"/>
        <v>83.555849979616795</v>
      </c>
      <c r="L52" s="4">
        <f t="shared" si="4"/>
        <v>51.38815977387447</v>
      </c>
    </row>
    <row r="53" spans="1:12" x14ac:dyDescent="0.2">
      <c r="A53">
        <v>48</v>
      </c>
      <c r="B53" s="15">
        <v>9.6008256000000003</v>
      </c>
      <c r="C53">
        <f t="shared" si="2"/>
        <v>4.5063801599999307</v>
      </c>
      <c r="E53" s="19">
        <v>104.94499999999999</v>
      </c>
      <c r="F53" s="20">
        <v>194.6623624133714</v>
      </c>
      <c r="G53">
        <f t="shared" si="0"/>
        <v>79.944999999999993</v>
      </c>
      <c r="H53">
        <f t="shared" si="1"/>
        <v>169.6623624133714</v>
      </c>
      <c r="I53">
        <f>H53/H$6</f>
        <v>0.81450966112996348</v>
      </c>
      <c r="J53" s="6">
        <f>G53*100/G$6</f>
        <v>42.772151153770011</v>
      </c>
      <c r="K53" s="8">
        <f t="shared" si="3"/>
        <v>83.438646555238492</v>
      </c>
      <c r="L53" s="4">
        <f t="shared" si="4"/>
        <v>52.512760983623579</v>
      </c>
    </row>
    <row r="54" spans="1:12" x14ac:dyDescent="0.2">
      <c r="A54">
        <v>49</v>
      </c>
      <c r="B54" s="15">
        <v>9.6987907200000301</v>
      </c>
      <c r="C54">
        <f t="shared" si="2"/>
        <v>4.6043452799999605</v>
      </c>
      <c r="E54" s="19">
        <v>104.583</v>
      </c>
      <c r="F54" s="20">
        <v>195.92254382388913</v>
      </c>
      <c r="G54">
        <f t="shared" si="0"/>
        <v>79.582999999999998</v>
      </c>
      <c r="H54">
        <f t="shared" si="1"/>
        <v>170.92254382388913</v>
      </c>
      <c r="I54">
        <f>H54/H$6</f>
        <v>0.82055949987464771</v>
      </c>
      <c r="J54" s="6">
        <f>G54*100/G$6</f>
        <v>42.578474016767522</v>
      </c>
      <c r="K54" s="8">
        <f t="shared" si="3"/>
        <v>83.978801467590714</v>
      </c>
      <c r="L54" s="4">
        <f t="shared" si="4"/>
        <v>51.889563186182109</v>
      </c>
    </row>
    <row r="55" spans="1:12" x14ac:dyDescent="0.2">
      <c r="A55">
        <v>50</v>
      </c>
      <c r="B55" s="15">
        <v>9.7967559200001197</v>
      </c>
      <c r="C55">
        <f t="shared" si="2"/>
        <v>4.7023104800000501</v>
      </c>
      <c r="E55" s="19">
        <v>105.42400000000001</v>
      </c>
      <c r="F55" s="20">
        <v>196.02954035874438</v>
      </c>
      <c r="G55">
        <f t="shared" si="0"/>
        <v>80.424000000000007</v>
      </c>
      <c r="H55">
        <f t="shared" si="1"/>
        <v>171.02954035874438</v>
      </c>
      <c r="I55">
        <f>H55/H$6</f>
        <v>0.82107316542844155</v>
      </c>
      <c r="J55" s="6">
        <f>G55*100/G$6</f>
        <v>43.02842559748327</v>
      </c>
      <c r="K55" s="8">
        <f t="shared" si="3"/>
        <v>84.024663677130036</v>
      </c>
      <c r="L55" s="4">
        <f t="shared" si="4"/>
        <v>52.405105183325226</v>
      </c>
    </row>
    <row r="56" spans="1:12" x14ac:dyDescent="0.2">
      <c r="A56">
        <v>51</v>
      </c>
      <c r="B56" s="15">
        <v>9.8947200000002304</v>
      </c>
      <c r="C56">
        <f t="shared" si="2"/>
        <v>4.8002745600001608</v>
      </c>
      <c r="E56" s="19">
        <v>105.04900000000001</v>
      </c>
      <c r="F56" s="20">
        <v>196.96873216469629</v>
      </c>
      <c r="G56">
        <f t="shared" si="0"/>
        <v>80.049000000000007</v>
      </c>
      <c r="H56">
        <f t="shared" si="1"/>
        <v>171.96873216469629</v>
      </c>
      <c r="I56">
        <f>H56/H$6</f>
        <v>0.82558200751174404</v>
      </c>
      <c r="J56" s="6">
        <f>G56*100/G$6</f>
        <v>42.827793204179578</v>
      </c>
      <c r="K56" s="8">
        <f t="shared" si="3"/>
        <v>84.427231960864248</v>
      </c>
      <c r="L56" s="4">
        <f t="shared" si="4"/>
        <v>51.875880063399208</v>
      </c>
    </row>
    <row r="57" spans="1:12" x14ac:dyDescent="0.2">
      <c r="A57">
        <v>52</v>
      </c>
      <c r="B57" s="15">
        <v>9.9926843200000803</v>
      </c>
      <c r="C57">
        <f t="shared" si="2"/>
        <v>4.8982388800000107</v>
      </c>
      <c r="E57" s="19">
        <v>104.875</v>
      </c>
      <c r="F57" s="20">
        <v>196.84984712596821</v>
      </c>
      <c r="G57">
        <f t="shared" si="0"/>
        <v>79.875</v>
      </c>
      <c r="H57">
        <f t="shared" si="1"/>
        <v>171.84984712596821</v>
      </c>
      <c r="I57">
        <f>H57/H$6</f>
        <v>0.82501126800752855</v>
      </c>
      <c r="J57" s="6">
        <f>G57*100/G$6</f>
        <v>42.734699773686664</v>
      </c>
      <c r="K57" s="8">
        <f t="shared" si="3"/>
        <v>84.376273950264988</v>
      </c>
      <c r="L57" s="4">
        <f t="shared" si="4"/>
        <v>51.798928609659541</v>
      </c>
    </row>
    <row r="58" spans="1:12" x14ac:dyDescent="0.2">
      <c r="A58">
        <v>53</v>
      </c>
      <c r="B58" s="15">
        <v>10.090650879999799</v>
      </c>
      <c r="C58">
        <f t="shared" si="2"/>
        <v>4.9962054399997298</v>
      </c>
      <c r="E58" s="19">
        <v>104.38800000000001</v>
      </c>
      <c r="F58" s="20">
        <v>200.45206379942928</v>
      </c>
      <c r="G58">
        <f t="shared" si="0"/>
        <v>79.388000000000005</v>
      </c>
      <c r="H58">
        <f t="shared" si="1"/>
        <v>175.45206379942928</v>
      </c>
      <c r="I58">
        <f>H58/H$6</f>
        <v>0.84230467498525818</v>
      </c>
      <c r="J58" s="6">
        <f>G58*100/G$6</f>
        <v>42.4741451722496</v>
      </c>
      <c r="K58" s="8">
        <f t="shared" si="3"/>
        <v>85.920301671422749</v>
      </c>
      <c r="L58" s="4">
        <f t="shared" si="4"/>
        <v>50.426106412139966</v>
      </c>
    </row>
    <row r="59" spans="1:12" x14ac:dyDescent="0.2">
      <c r="A59">
        <v>54</v>
      </c>
      <c r="B59" s="15">
        <v>10.188615359999799</v>
      </c>
      <c r="C59">
        <f t="shared" si="2"/>
        <v>5.0941699199997297</v>
      </c>
      <c r="E59" s="19">
        <v>104.88500000000001</v>
      </c>
      <c r="F59" s="20">
        <v>198.77578475336324</v>
      </c>
      <c r="G59">
        <f t="shared" si="0"/>
        <v>79.885000000000005</v>
      </c>
      <c r="H59">
        <f t="shared" si="1"/>
        <v>173.77578475336324</v>
      </c>
      <c r="I59">
        <f>H59/H$6</f>
        <v>0.83425724797581968</v>
      </c>
      <c r="J59" s="6">
        <f>G59*100/G$6</f>
        <v>42.740049970841433</v>
      </c>
      <c r="K59" s="8">
        <f t="shared" si="3"/>
        <v>85.20179372197309</v>
      </c>
      <c r="L59" s="4">
        <f t="shared" si="4"/>
        <v>51.231259991498717</v>
      </c>
    </row>
    <row r="60" spans="1:12" x14ac:dyDescent="0.2">
      <c r="A60">
        <v>55</v>
      </c>
      <c r="B60" s="15">
        <v>10.286579040000101</v>
      </c>
      <c r="C60">
        <f t="shared" si="2"/>
        <v>5.1921336000000311</v>
      </c>
      <c r="E60" s="19">
        <v>105.833</v>
      </c>
      <c r="F60" s="20">
        <v>199.75064207093357</v>
      </c>
      <c r="G60">
        <f t="shared" si="0"/>
        <v>80.832999999999998</v>
      </c>
      <c r="H60">
        <f t="shared" si="1"/>
        <v>174.75064207093357</v>
      </c>
      <c r="I60">
        <f>H60/H$6</f>
        <v>0.83893731191038678</v>
      </c>
      <c r="J60" s="6">
        <f>G60*100/G$6</f>
        <v>43.247248661113161</v>
      </c>
      <c r="K60" s="8">
        <f t="shared" si="3"/>
        <v>85.619649408887085</v>
      </c>
      <c r="L60" s="4">
        <f t="shared" si="4"/>
        <v>51.550036036223794</v>
      </c>
    </row>
    <row r="61" spans="1:12" x14ac:dyDescent="0.2">
      <c r="A61">
        <v>56</v>
      </c>
      <c r="B61" s="15">
        <v>10.3845436000001</v>
      </c>
      <c r="C61">
        <f t="shared" si="2"/>
        <v>5.2900981600000305</v>
      </c>
      <c r="E61" s="19">
        <v>105.443</v>
      </c>
      <c r="F61" s="20">
        <v>197.78903893192012</v>
      </c>
      <c r="G61">
        <f t="shared" si="0"/>
        <v>80.442999999999998</v>
      </c>
      <c r="H61">
        <f t="shared" si="1"/>
        <v>172.78903893192012</v>
      </c>
      <c r="I61">
        <f>H61/H$6</f>
        <v>0.82952011009083104</v>
      </c>
      <c r="J61" s="6">
        <f>G61*100/G$6</f>
        <v>43.038590972077323</v>
      </c>
      <c r="K61" s="8">
        <f t="shared" si="3"/>
        <v>84.778842233999185</v>
      </c>
      <c r="L61" s="4">
        <f t="shared" si="4"/>
        <v>51.883722225088277</v>
      </c>
    </row>
    <row r="62" spans="1:12" x14ac:dyDescent="0.2">
      <c r="A62">
        <v>57</v>
      </c>
      <c r="B62" s="15">
        <v>10.482509599999901</v>
      </c>
      <c r="C62">
        <f t="shared" si="2"/>
        <v>5.3880641599998311</v>
      </c>
      <c r="E62" s="19">
        <v>106.286</v>
      </c>
      <c r="F62" s="20">
        <v>194.72180493273547</v>
      </c>
      <c r="G62">
        <f t="shared" si="0"/>
        <v>81.286000000000001</v>
      </c>
      <c r="H62">
        <f t="shared" si="1"/>
        <v>169.72180493273547</v>
      </c>
      <c r="I62">
        <f>H62/H$6</f>
        <v>0.81479503088207128</v>
      </c>
      <c r="J62" s="6">
        <f>G62*100/G$6</f>
        <v>43.489612592224027</v>
      </c>
      <c r="K62" s="8">
        <f t="shared" si="3"/>
        <v>83.464125560538136</v>
      </c>
      <c r="L62" s="4">
        <f t="shared" si="4"/>
        <v>53.37491141194559</v>
      </c>
    </row>
    <row r="63" spans="1:12" x14ac:dyDescent="0.2">
      <c r="A63">
        <v>58</v>
      </c>
      <c r="B63" s="15">
        <v>10.5804739200002</v>
      </c>
      <c r="C63">
        <f t="shared" si="2"/>
        <v>5.4860284800001304</v>
      </c>
      <c r="E63" s="19">
        <v>107.59099999999999</v>
      </c>
      <c r="F63" s="20">
        <v>195.57777721157765</v>
      </c>
      <c r="G63">
        <f t="shared" si="0"/>
        <v>82.590999999999994</v>
      </c>
      <c r="H63">
        <f t="shared" si="1"/>
        <v>170.57777721157765</v>
      </c>
      <c r="I63">
        <f>H63/H$6</f>
        <v>0.81890435531242267</v>
      </c>
      <c r="J63" s="6">
        <f>G63*100/G$6</f>
        <v>44.187813320920867</v>
      </c>
      <c r="K63" s="8">
        <f t="shared" si="3"/>
        <v>83.831023236852829</v>
      </c>
      <c r="L63" s="4">
        <f t="shared" si="4"/>
        <v>53.959675552174396</v>
      </c>
    </row>
    <row r="64" spans="1:12" x14ac:dyDescent="0.2">
      <c r="A64">
        <v>59</v>
      </c>
      <c r="B64" s="15">
        <v>10.678438559999901</v>
      </c>
      <c r="C64">
        <f t="shared" si="2"/>
        <v>5.5839931199998309</v>
      </c>
      <c r="E64" s="19">
        <v>106.76600000000001</v>
      </c>
      <c r="F64" s="20">
        <v>193.77072462291073</v>
      </c>
      <c r="G64">
        <f t="shared" si="0"/>
        <v>81.766000000000005</v>
      </c>
      <c r="H64">
        <f t="shared" si="1"/>
        <v>168.77072462291073</v>
      </c>
      <c r="I64">
        <f>H64/H$6</f>
        <v>0.81022911484834725</v>
      </c>
      <c r="J64" s="6">
        <f>G64*100/G$6</f>
        <v>43.746422055652758</v>
      </c>
      <c r="K64" s="8">
        <f t="shared" si="3"/>
        <v>83.056461475744001</v>
      </c>
      <c r="L64" s="4">
        <f t="shared" si="4"/>
        <v>53.992656217792039</v>
      </c>
    </row>
    <row r="65" spans="1:12" x14ac:dyDescent="0.2">
      <c r="A65">
        <v>60</v>
      </c>
      <c r="B65" s="15">
        <v>10.776403920000099</v>
      </c>
      <c r="C65">
        <f t="shared" si="2"/>
        <v>5.6819584800000298</v>
      </c>
      <c r="E65" s="19">
        <v>108.05500000000001</v>
      </c>
      <c r="F65" s="20">
        <v>197.00439767631468</v>
      </c>
      <c r="G65">
        <f t="shared" si="0"/>
        <v>83.055000000000007</v>
      </c>
      <c r="H65">
        <f t="shared" si="1"/>
        <v>172.00439767631468</v>
      </c>
      <c r="I65">
        <f>H65/H$6</f>
        <v>0.82575322936300855</v>
      </c>
      <c r="J65" s="6">
        <f>G65*100/G$6</f>
        <v>44.43606246890198</v>
      </c>
      <c r="K65" s="8">
        <f t="shared" si="3"/>
        <v>84.442519364044017</v>
      </c>
      <c r="L65" s="4">
        <f t="shared" si="4"/>
        <v>53.812762564889091</v>
      </c>
    </row>
    <row r="66" spans="1:12" x14ac:dyDescent="0.2">
      <c r="A66">
        <v>61</v>
      </c>
      <c r="B66" s="15">
        <v>10.8743679200001</v>
      </c>
      <c r="C66">
        <f t="shared" si="2"/>
        <v>5.7799224800000308</v>
      </c>
      <c r="E66" s="19">
        <v>106.80500000000001</v>
      </c>
      <c r="F66" s="20">
        <v>193.48540052996333</v>
      </c>
      <c r="G66">
        <f t="shared" si="0"/>
        <v>81.805000000000007</v>
      </c>
      <c r="H66">
        <f t="shared" si="1"/>
        <v>168.48540052996333</v>
      </c>
      <c r="I66">
        <f>H66/H$6</f>
        <v>0.80885934003823001</v>
      </c>
      <c r="J66" s="6">
        <f>G66*100/G$6</f>
        <v>43.767287824556341</v>
      </c>
      <c r="K66" s="8">
        <f t="shared" si="3"/>
        <v>82.934162250305761</v>
      </c>
      <c r="L66" s="4">
        <f t="shared" si="4"/>
        <v>54.109887415638568</v>
      </c>
    </row>
    <row r="67" spans="1:12" x14ac:dyDescent="0.2">
      <c r="A67">
        <v>62</v>
      </c>
      <c r="B67" s="15">
        <v>10.97233232</v>
      </c>
      <c r="C67">
        <f t="shared" si="2"/>
        <v>5.87788687999993</v>
      </c>
      <c r="E67" s="19">
        <v>107.526</v>
      </c>
      <c r="F67" s="20">
        <v>195.30434162250305</v>
      </c>
      <c r="G67">
        <f t="shared" si="0"/>
        <v>82.525999999999996</v>
      </c>
      <c r="H67">
        <f t="shared" si="1"/>
        <v>170.30434162250305</v>
      </c>
      <c r="I67">
        <f>H67/H$6</f>
        <v>0.81759165445272697</v>
      </c>
      <c r="J67" s="6">
        <f>G67*100/G$6</f>
        <v>44.153037039414905</v>
      </c>
      <c r="K67" s="8">
        <f t="shared" si="3"/>
        <v>83.713819812474512</v>
      </c>
      <c r="L67" s="4">
        <f t="shared" si="4"/>
        <v>54.003776578382173</v>
      </c>
    </row>
    <row r="68" spans="1:12" x14ac:dyDescent="0.2">
      <c r="A68">
        <v>63</v>
      </c>
      <c r="B68" s="15">
        <v>11.0702988799998</v>
      </c>
      <c r="C68">
        <f t="shared" si="2"/>
        <v>5.9758534399997307</v>
      </c>
      <c r="E68" s="19">
        <v>108.161</v>
      </c>
      <c r="F68" s="20">
        <v>195.16167957602934</v>
      </c>
      <c r="G68">
        <f t="shared" si="0"/>
        <v>83.161000000000001</v>
      </c>
      <c r="H68">
        <f t="shared" si="1"/>
        <v>170.16167957602934</v>
      </c>
      <c r="I68">
        <f>H68/H$6</f>
        <v>0.8169067670476684</v>
      </c>
      <c r="J68" s="6">
        <f>G68*100/G$6</f>
        <v>44.492774558742497</v>
      </c>
      <c r="K68" s="8">
        <f t="shared" si="3"/>
        <v>83.652670199755391</v>
      </c>
      <c r="L68" s="4">
        <f t="shared" si="4"/>
        <v>54.464935722764359</v>
      </c>
    </row>
    <row r="69" spans="1:12" x14ac:dyDescent="0.2">
      <c r="A69">
        <v>64</v>
      </c>
      <c r="B69" s="15">
        <v>11.1682627999998</v>
      </c>
      <c r="C69">
        <f t="shared" si="2"/>
        <v>6.0738173599997305</v>
      </c>
      <c r="E69" s="19">
        <v>108.005</v>
      </c>
      <c r="F69" s="20">
        <v>191.5713514064411</v>
      </c>
      <c r="G69">
        <f t="shared" si="0"/>
        <v>83.004999999999995</v>
      </c>
      <c r="H69">
        <f t="shared" si="1"/>
        <v>166.5713514064411</v>
      </c>
      <c r="I69">
        <f>H69/H$6</f>
        <v>0.79967043402036042</v>
      </c>
      <c r="J69" s="6">
        <f>G69*100/G$6</f>
        <v>44.409311483128157</v>
      </c>
      <c r="K69" s="8">
        <f t="shared" si="3"/>
        <v>82.113738279657568</v>
      </c>
      <c r="L69" s="4">
        <f t="shared" si="4"/>
        <v>55.534517213371743</v>
      </c>
    </row>
    <row r="70" spans="1:12" x14ac:dyDescent="0.2">
      <c r="A70">
        <v>65</v>
      </c>
      <c r="B70" s="15">
        <v>11.266226959999999</v>
      </c>
      <c r="C70">
        <f t="shared" si="2"/>
        <v>6.1717815199999295</v>
      </c>
      <c r="E70" s="19">
        <v>107.518</v>
      </c>
      <c r="F70" s="20">
        <v>196.48130350591114</v>
      </c>
      <c r="G70">
        <f t="shared" ref="G70:G105" si="5">E70-C$3</f>
        <v>82.518000000000001</v>
      </c>
      <c r="H70">
        <f t="shared" ref="H70:H105" si="6">F70-C$3</f>
        <v>171.48130350591114</v>
      </c>
      <c r="I70">
        <f>H70/H$6</f>
        <v>0.82324197554446055</v>
      </c>
      <c r="J70" s="6">
        <f>G70*100/G$6</f>
        <v>44.148756881691085</v>
      </c>
      <c r="K70" s="8">
        <f t="shared" si="3"/>
        <v>84.218304117407257</v>
      </c>
      <c r="L70" s="4">
        <f t="shared" si="4"/>
        <v>53.627922522406365</v>
      </c>
    </row>
    <row r="71" spans="1:12" x14ac:dyDescent="0.2">
      <c r="A71">
        <v>66</v>
      </c>
      <c r="B71" s="15">
        <v>11.3641927200001</v>
      </c>
      <c r="C71">
        <f t="shared" ref="C71:C105" si="7">B71-B$7</f>
        <v>6.26974728000003</v>
      </c>
      <c r="E71" s="19">
        <v>108.372</v>
      </c>
      <c r="F71" s="20">
        <v>197.76526192417447</v>
      </c>
      <c r="G71">
        <f t="shared" si="5"/>
        <v>83.372</v>
      </c>
      <c r="H71">
        <f t="shared" si="6"/>
        <v>172.76526192417447</v>
      </c>
      <c r="I71">
        <f>H71/H$6</f>
        <v>0.82940596218998774</v>
      </c>
      <c r="J71" s="6">
        <f>G71*100/G$6</f>
        <v>44.605663718708037</v>
      </c>
      <c r="K71" s="8">
        <f t="shared" ref="K71:K105" si="8">F71*100/F$6</f>
        <v>84.768650631879325</v>
      </c>
      <c r="L71" s="4">
        <f t="shared" si="4"/>
        <v>53.780254485909339</v>
      </c>
    </row>
    <row r="72" spans="1:12" x14ac:dyDescent="0.2">
      <c r="A72">
        <v>67</v>
      </c>
      <c r="B72" s="15">
        <v>11.4621569599999</v>
      </c>
      <c r="C72">
        <f t="shared" si="7"/>
        <v>6.3677115199998306</v>
      </c>
      <c r="E72" s="19">
        <v>109.258</v>
      </c>
      <c r="F72" s="20">
        <v>199.31076742763963</v>
      </c>
      <c r="G72">
        <f t="shared" si="5"/>
        <v>84.257999999999996</v>
      </c>
      <c r="H72">
        <f t="shared" si="6"/>
        <v>174.31076742763963</v>
      </c>
      <c r="I72">
        <f>H72/H$6</f>
        <v>0.83682557574478933</v>
      </c>
      <c r="J72" s="6">
        <f>G72*100/G$6</f>
        <v>45.079691186620224</v>
      </c>
      <c r="K72" s="8">
        <f t="shared" si="8"/>
        <v>85.431104769669787</v>
      </c>
      <c r="L72" s="4">
        <f t="shared" ref="L72:L105" si="9">J72/I72</f>
        <v>53.869877419196364</v>
      </c>
    </row>
    <row r="73" spans="1:12" x14ac:dyDescent="0.2">
      <c r="A73">
        <v>68</v>
      </c>
      <c r="B73" s="15">
        <v>11.56012112</v>
      </c>
      <c r="C73">
        <f t="shared" si="7"/>
        <v>6.4656756799999302</v>
      </c>
      <c r="E73" s="19">
        <v>108.378</v>
      </c>
      <c r="F73" s="20">
        <v>196.61207704851202</v>
      </c>
      <c r="G73">
        <f t="shared" si="5"/>
        <v>83.378</v>
      </c>
      <c r="H73">
        <f t="shared" si="6"/>
        <v>171.61207704851202</v>
      </c>
      <c r="I73">
        <f>H73/H$6</f>
        <v>0.82386978899909746</v>
      </c>
      <c r="J73" s="6">
        <f>G73*100/G$6</f>
        <v>44.608873837000893</v>
      </c>
      <c r="K73" s="8">
        <f t="shared" si="8"/>
        <v>84.274357929066454</v>
      </c>
      <c r="L73" s="4">
        <f t="shared" si="9"/>
        <v>54.145539055625889</v>
      </c>
    </row>
    <row r="74" spans="1:12" x14ac:dyDescent="0.2">
      <c r="A74">
        <v>69</v>
      </c>
      <c r="B74" s="15">
        <v>11.65808616</v>
      </c>
      <c r="C74">
        <f t="shared" si="7"/>
        <v>6.5636407199999303</v>
      </c>
      <c r="E74" s="19">
        <v>108.099</v>
      </c>
      <c r="F74" s="20">
        <v>195.68477374643294</v>
      </c>
      <c r="G74">
        <f t="shared" si="5"/>
        <v>83.099000000000004</v>
      </c>
      <c r="H74">
        <f t="shared" si="6"/>
        <v>170.68477374643294</v>
      </c>
      <c r="I74">
        <f>H74/H$6</f>
        <v>0.81941802086621662</v>
      </c>
      <c r="J74" s="6">
        <f>G74*100/G$6</f>
        <v>44.459603336382948</v>
      </c>
      <c r="K74" s="8">
        <f t="shared" si="8"/>
        <v>83.876885446392166</v>
      </c>
      <c r="L74" s="4">
        <f t="shared" si="9"/>
        <v>54.257536695841971</v>
      </c>
    </row>
    <row r="75" spans="1:12" x14ac:dyDescent="0.2">
      <c r="A75">
        <v>70</v>
      </c>
      <c r="B75" s="15">
        <v>11.756051119999899</v>
      </c>
      <c r="C75">
        <f t="shared" si="7"/>
        <v>6.6616056799998296</v>
      </c>
      <c r="E75" s="19">
        <v>109.211</v>
      </c>
      <c r="F75" s="20">
        <v>194.57914288626174</v>
      </c>
      <c r="G75">
        <f t="shared" si="5"/>
        <v>84.210999999999999</v>
      </c>
      <c r="H75">
        <f t="shared" si="6"/>
        <v>169.57914288626174</v>
      </c>
      <c r="I75">
        <f>H75/H$6</f>
        <v>0.8141101434770126</v>
      </c>
      <c r="J75" s="6">
        <f>G75*100/G$6</f>
        <v>45.054545259992835</v>
      </c>
      <c r="K75" s="8">
        <f t="shared" si="8"/>
        <v>83.402975947819002</v>
      </c>
      <c r="L75" s="4">
        <f t="shared" si="9"/>
        <v>55.342075787887545</v>
      </c>
    </row>
    <row r="76" spans="1:12" x14ac:dyDescent="0.2">
      <c r="A76">
        <v>71</v>
      </c>
      <c r="B76" s="15">
        <v>11.8540160800002</v>
      </c>
      <c r="C76">
        <f t="shared" si="7"/>
        <v>6.7595706400001303</v>
      </c>
      <c r="E76" s="19">
        <v>108.71899999999999</v>
      </c>
      <c r="F76" s="20">
        <v>194.48403485527925</v>
      </c>
      <c r="G76">
        <f t="shared" si="5"/>
        <v>83.718999999999994</v>
      </c>
      <c r="H76">
        <f t="shared" si="6"/>
        <v>169.48403485527925</v>
      </c>
      <c r="I76">
        <f>H76/H$6</f>
        <v>0.81365355187364008</v>
      </c>
      <c r="J76" s="6">
        <f>G76*100/G$6</f>
        <v>44.791315559978386</v>
      </c>
      <c r="K76" s="8">
        <f t="shared" si="8"/>
        <v>83.362209539339574</v>
      </c>
      <c r="L76" s="4">
        <f t="shared" si="9"/>
        <v>55.049615965954082</v>
      </c>
    </row>
    <row r="77" spans="1:12" x14ac:dyDescent="0.2">
      <c r="A77">
        <v>72</v>
      </c>
      <c r="B77" s="15">
        <v>11.9519815200001</v>
      </c>
      <c r="C77">
        <f t="shared" si="7"/>
        <v>6.8575360800000302</v>
      </c>
      <c r="E77" s="19">
        <v>109.96899999999999</v>
      </c>
      <c r="F77" s="20">
        <v>196.48130350591114</v>
      </c>
      <c r="G77">
        <f t="shared" si="5"/>
        <v>84.968999999999994</v>
      </c>
      <c r="H77">
        <f t="shared" si="6"/>
        <v>171.48130350591114</v>
      </c>
      <c r="I77">
        <f>H77/H$6</f>
        <v>0.82324197554446055</v>
      </c>
      <c r="J77" s="6">
        <f>G77*100/G$6</f>
        <v>45.460090204324032</v>
      </c>
      <c r="K77" s="8">
        <f t="shared" si="8"/>
        <v>84.218304117407257</v>
      </c>
      <c r="L77" s="4">
        <f t="shared" si="9"/>
        <v>55.22081180840965</v>
      </c>
    </row>
    <row r="78" spans="1:12" x14ac:dyDescent="0.2">
      <c r="A78">
        <v>73</v>
      </c>
      <c r="B78" s="15">
        <v>12.0499469599999</v>
      </c>
      <c r="C78">
        <f t="shared" si="7"/>
        <v>6.9555015199998307</v>
      </c>
      <c r="E78" s="19">
        <v>109.95099999999999</v>
      </c>
      <c r="F78" s="20">
        <v>194.35326131267837</v>
      </c>
      <c r="G78">
        <f t="shared" si="5"/>
        <v>84.950999999999993</v>
      </c>
      <c r="H78">
        <f t="shared" si="6"/>
        <v>169.35326131267837</v>
      </c>
      <c r="I78">
        <f>H78/H$6</f>
        <v>0.81302573841900316</v>
      </c>
      <c r="J78" s="6">
        <f>G78*100/G$6</f>
        <v>45.450459849445444</v>
      </c>
      <c r="K78" s="8">
        <f t="shared" si="8"/>
        <v>83.306155727680391</v>
      </c>
      <c r="L78" s="4">
        <f t="shared" si="9"/>
        <v>55.902854856511283</v>
      </c>
    </row>
    <row r="79" spans="1:12" x14ac:dyDescent="0.2">
      <c r="A79">
        <v>74</v>
      </c>
      <c r="B79" s="15">
        <v>12.1479106400001</v>
      </c>
      <c r="C79">
        <f t="shared" si="7"/>
        <v>7.0534652000000309</v>
      </c>
      <c r="E79" s="19">
        <v>110.36199999999999</v>
      </c>
      <c r="F79" s="20">
        <v>191.16714227476564</v>
      </c>
      <c r="G79">
        <f t="shared" si="5"/>
        <v>85.361999999999995</v>
      </c>
      <c r="H79">
        <f t="shared" si="6"/>
        <v>166.16714227476564</v>
      </c>
      <c r="I79">
        <f>H79/H$6</f>
        <v>0.79772991970602802</v>
      </c>
      <c r="J79" s="6">
        <f>G79*100/G$6</f>
        <v>45.670352952506299</v>
      </c>
      <c r="K79" s="8">
        <f t="shared" si="8"/>
        <v>81.940481043620082</v>
      </c>
      <c r="L79" s="4">
        <f t="shared" si="9"/>
        <v>57.250394932330366</v>
      </c>
    </row>
    <row r="80" spans="1:12" x14ac:dyDescent="0.2">
      <c r="A80">
        <v>75</v>
      </c>
      <c r="B80" s="15">
        <v>12.245875919999801</v>
      </c>
      <c r="C80">
        <f t="shared" si="7"/>
        <v>7.151430479999731</v>
      </c>
      <c r="E80" s="19">
        <v>110.753</v>
      </c>
      <c r="F80" s="20">
        <v>192.61753974724823</v>
      </c>
      <c r="G80">
        <f t="shared" si="5"/>
        <v>85.753</v>
      </c>
      <c r="H80">
        <f t="shared" si="6"/>
        <v>167.61753974724823</v>
      </c>
      <c r="I80">
        <f>H80/H$6</f>
        <v>0.80469294165745664</v>
      </c>
      <c r="J80" s="6">
        <f>G80*100/G$6</f>
        <v>45.879545661257616</v>
      </c>
      <c r="K80" s="8">
        <f t="shared" si="8"/>
        <v>82.562168772931088</v>
      </c>
      <c r="L80" s="4">
        <f t="shared" si="9"/>
        <v>57.014972154170721</v>
      </c>
    </row>
    <row r="81" spans="1:12" x14ac:dyDescent="0.2">
      <c r="A81">
        <v>76</v>
      </c>
      <c r="B81" s="15">
        <v>12.343841119999899</v>
      </c>
      <c r="C81">
        <f t="shared" si="7"/>
        <v>7.2493956799998296</v>
      </c>
      <c r="E81" s="19">
        <v>110.60899999999999</v>
      </c>
      <c r="F81" s="20">
        <v>189.93073787199347</v>
      </c>
      <c r="G81">
        <f t="shared" si="5"/>
        <v>85.608999999999995</v>
      </c>
      <c r="H81">
        <f t="shared" si="6"/>
        <v>164.93073787199347</v>
      </c>
      <c r="I81">
        <f>H81/H$6</f>
        <v>0.79179422886218653</v>
      </c>
      <c r="J81" s="6">
        <f>G81*100/G$6</f>
        <v>45.802502822229002</v>
      </c>
      <c r="K81" s="8">
        <f t="shared" si="8"/>
        <v>81.410517733387678</v>
      </c>
      <c r="L81" s="4">
        <f t="shared" si="9"/>
        <v>57.846472167456305</v>
      </c>
    </row>
    <row r="82" spans="1:12" x14ac:dyDescent="0.2">
      <c r="A82">
        <v>77</v>
      </c>
      <c r="B82" s="15">
        <v>12.44180456</v>
      </c>
      <c r="C82">
        <f t="shared" si="7"/>
        <v>7.34735911999993</v>
      </c>
      <c r="E82" s="19">
        <v>111.06</v>
      </c>
      <c r="F82" s="20">
        <v>191.11958825927437</v>
      </c>
      <c r="G82">
        <f t="shared" si="5"/>
        <v>86.06</v>
      </c>
      <c r="H82">
        <f t="shared" si="6"/>
        <v>166.11958825927437</v>
      </c>
      <c r="I82">
        <f>H82/H$6</f>
        <v>0.79750162390434165</v>
      </c>
      <c r="J82" s="6">
        <f>G82*100/G$6</f>
        <v>46.043796713908911</v>
      </c>
      <c r="K82" s="8">
        <f t="shared" si="8"/>
        <v>81.920097839380347</v>
      </c>
      <c r="L82" s="4">
        <f t="shared" si="9"/>
        <v>57.735050730670046</v>
      </c>
    </row>
    <row r="83" spans="1:12" x14ac:dyDescent="0.2">
      <c r="A83">
        <v>78</v>
      </c>
      <c r="B83" s="15">
        <v>12.5397703200001</v>
      </c>
      <c r="C83">
        <f t="shared" si="7"/>
        <v>7.4453248800000305</v>
      </c>
      <c r="E83" s="19">
        <v>110.685</v>
      </c>
      <c r="F83" s="20">
        <v>192.71264777823075</v>
      </c>
      <c r="G83">
        <f t="shared" si="5"/>
        <v>85.685000000000002</v>
      </c>
      <c r="H83">
        <f t="shared" si="6"/>
        <v>167.71264777823075</v>
      </c>
      <c r="I83">
        <f>H83/H$6</f>
        <v>0.80514953326082928</v>
      </c>
      <c r="J83" s="6">
        <f>G83*100/G$6</f>
        <v>45.843164320605219</v>
      </c>
      <c r="K83" s="8">
        <f t="shared" si="8"/>
        <v>82.602935181410515</v>
      </c>
      <c r="L83" s="4">
        <f t="shared" si="9"/>
        <v>56.937453760846019</v>
      </c>
    </row>
    <row r="84" spans="1:12" x14ac:dyDescent="0.2">
      <c r="A84">
        <v>79</v>
      </c>
      <c r="B84" s="15">
        <v>12.6377348</v>
      </c>
      <c r="C84">
        <f t="shared" si="7"/>
        <v>7.5432893599999309</v>
      </c>
      <c r="E84" s="19">
        <v>110.443</v>
      </c>
      <c r="F84" s="20">
        <v>192.40354667753772</v>
      </c>
      <c r="G84">
        <f t="shared" si="5"/>
        <v>85.442999999999998</v>
      </c>
      <c r="H84">
        <f t="shared" si="6"/>
        <v>167.40354667753772</v>
      </c>
      <c r="I84">
        <f>H84/H$6</f>
        <v>0.80366561054986896</v>
      </c>
      <c r="J84" s="6">
        <f>G84*100/G$6</f>
        <v>45.713689549459893</v>
      </c>
      <c r="K84" s="8">
        <f t="shared" si="8"/>
        <v>82.470444353852415</v>
      </c>
      <c r="L84" s="4">
        <f t="shared" si="9"/>
        <v>56.881480244230602</v>
      </c>
    </row>
    <row r="85" spans="1:12" x14ac:dyDescent="0.2">
      <c r="A85">
        <v>80</v>
      </c>
      <c r="B85" s="15">
        <v>12.7356995999998</v>
      </c>
      <c r="C85">
        <f t="shared" si="7"/>
        <v>7.6412541599997299</v>
      </c>
      <c r="E85" s="19">
        <v>112.11499999999999</v>
      </c>
      <c r="F85" s="20">
        <v>190.94126070118224</v>
      </c>
      <c r="G85">
        <f t="shared" si="5"/>
        <v>87.114999999999995</v>
      </c>
      <c r="H85">
        <f t="shared" si="6"/>
        <v>165.94126070118224</v>
      </c>
      <c r="I85">
        <f>H85/H$6</f>
        <v>0.79664551464801836</v>
      </c>
      <c r="J85" s="6">
        <f>G85*100/G$6</f>
        <v>46.608242513736634</v>
      </c>
      <c r="K85" s="8">
        <f t="shared" si="8"/>
        <v>81.843660823481457</v>
      </c>
      <c r="L85" s="4">
        <f t="shared" si="9"/>
        <v>58.505623463316098</v>
      </c>
    </row>
    <row r="86" spans="1:12" x14ac:dyDescent="0.2">
      <c r="A86">
        <v>81</v>
      </c>
      <c r="B86" s="15">
        <v>12.8336647999999</v>
      </c>
      <c r="C86">
        <f t="shared" si="7"/>
        <v>7.7392193599998302</v>
      </c>
      <c r="E86" s="19">
        <v>110.979</v>
      </c>
      <c r="F86" s="20">
        <v>191.38113534447618</v>
      </c>
      <c r="G86">
        <f t="shared" si="5"/>
        <v>85.978999999999999</v>
      </c>
      <c r="H86">
        <f t="shared" si="6"/>
        <v>166.38113534447618</v>
      </c>
      <c r="I86">
        <f>H86/H$6</f>
        <v>0.79875725081361582</v>
      </c>
      <c r="J86" s="6">
        <f>G86*100/G$6</f>
        <v>46.00046011695531</v>
      </c>
      <c r="K86" s="8">
        <f t="shared" si="8"/>
        <v>82.032205462698741</v>
      </c>
      <c r="L86" s="4">
        <f t="shared" si="9"/>
        <v>57.590037611676316</v>
      </c>
    </row>
    <row r="87" spans="1:12" x14ac:dyDescent="0.2">
      <c r="A87">
        <v>82</v>
      </c>
      <c r="B87" s="15">
        <v>12.9316284000001</v>
      </c>
      <c r="C87">
        <f t="shared" si="7"/>
        <v>7.8371829600000309</v>
      </c>
      <c r="E87" s="19">
        <v>112.167</v>
      </c>
      <c r="F87" s="20">
        <v>191.83289849164291</v>
      </c>
      <c r="G87">
        <f t="shared" si="5"/>
        <v>87.167000000000002</v>
      </c>
      <c r="H87">
        <f t="shared" si="6"/>
        <v>166.83289849164291</v>
      </c>
      <c r="I87">
        <f>H87/H$6</f>
        <v>0.8009260609296347</v>
      </c>
      <c r="J87" s="6">
        <f>G87*100/G$6</f>
        <v>46.636063538941414</v>
      </c>
      <c r="K87" s="8">
        <f t="shared" si="8"/>
        <v>82.225845902975962</v>
      </c>
      <c r="L87" s="4">
        <f t="shared" si="9"/>
        <v>58.227676453443088</v>
      </c>
    </row>
    <row r="88" spans="1:12" x14ac:dyDescent="0.2">
      <c r="A88">
        <v>83</v>
      </c>
      <c r="B88" s="15">
        <v>13.0295937599998</v>
      </c>
      <c r="C88">
        <f t="shared" si="7"/>
        <v>7.9351483199997306</v>
      </c>
      <c r="E88" s="19">
        <v>112.086</v>
      </c>
      <c r="F88" s="20">
        <v>192.14199959233591</v>
      </c>
      <c r="G88">
        <f t="shared" si="5"/>
        <v>87.085999999999999</v>
      </c>
      <c r="H88">
        <f t="shared" si="6"/>
        <v>167.14199959233591</v>
      </c>
      <c r="I88">
        <f>H88/H$6</f>
        <v>0.80240998364059479</v>
      </c>
      <c r="J88" s="6">
        <f>G88*100/G$6</f>
        <v>46.592726941987813</v>
      </c>
      <c r="K88" s="8">
        <f t="shared" si="8"/>
        <v>82.358336730534035</v>
      </c>
      <c r="L88" s="4">
        <f t="shared" si="9"/>
        <v>58.065986081819531</v>
      </c>
    </row>
    <row r="89" spans="1:12" x14ac:dyDescent="0.2">
      <c r="A89">
        <v>84</v>
      </c>
      <c r="B89" s="15">
        <v>13.127557919999999</v>
      </c>
      <c r="C89">
        <f t="shared" si="7"/>
        <v>8.0331124799999287</v>
      </c>
      <c r="E89" s="19">
        <v>111.05500000000001</v>
      </c>
      <c r="F89" s="20">
        <v>188.07613126783531</v>
      </c>
      <c r="G89">
        <f t="shared" si="5"/>
        <v>86.055000000000007</v>
      </c>
      <c r="H89">
        <f t="shared" si="6"/>
        <v>163.07613126783531</v>
      </c>
      <c r="I89">
        <f>H89/H$6</f>
        <v>0.78289069259642485</v>
      </c>
      <c r="J89" s="6">
        <f>G89*100/G$6</f>
        <v>46.041121615331527</v>
      </c>
      <c r="K89" s="8">
        <f t="shared" si="8"/>
        <v>80.615572768039129</v>
      </c>
      <c r="L89" s="4">
        <f t="shared" si="9"/>
        <v>58.809131403310005</v>
      </c>
    </row>
    <row r="90" spans="1:12" x14ac:dyDescent="0.2">
      <c r="A90">
        <v>85</v>
      </c>
      <c r="B90" s="15">
        <v>13.2255233599998</v>
      </c>
      <c r="C90">
        <f t="shared" si="7"/>
        <v>8.1310779199997292</v>
      </c>
      <c r="E90" s="19">
        <v>112.07599999999999</v>
      </c>
      <c r="F90" s="20">
        <v>190.15661944557681</v>
      </c>
      <c r="G90">
        <f t="shared" si="5"/>
        <v>87.075999999999993</v>
      </c>
      <c r="H90">
        <f t="shared" si="6"/>
        <v>165.15661944557681</v>
      </c>
      <c r="I90">
        <f>H90/H$6</f>
        <v>0.79287863392019586</v>
      </c>
      <c r="J90" s="6">
        <f>G90*100/G$6</f>
        <v>46.587376744833044</v>
      </c>
      <c r="K90" s="8">
        <f t="shared" si="8"/>
        <v>81.507337953526275</v>
      </c>
      <c r="L90" s="4">
        <f t="shared" si="9"/>
        <v>58.757260886818294</v>
      </c>
    </row>
    <row r="91" spans="1:12" x14ac:dyDescent="0.2">
      <c r="A91">
        <v>86</v>
      </c>
      <c r="B91" s="15">
        <v>13.3234881600001</v>
      </c>
      <c r="C91">
        <f t="shared" si="7"/>
        <v>8.2290427200000309</v>
      </c>
      <c r="E91" s="19">
        <v>111.12</v>
      </c>
      <c r="F91" s="20">
        <v>189.68107929066451</v>
      </c>
      <c r="G91">
        <f t="shared" si="5"/>
        <v>86.12</v>
      </c>
      <c r="H91">
        <f t="shared" si="6"/>
        <v>164.68107929066451</v>
      </c>
      <c r="I91">
        <f>H91/H$6</f>
        <v>0.79059567590333413</v>
      </c>
      <c r="J91" s="6">
        <f>G91*100/G$6</f>
        <v>46.075897896837503</v>
      </c>
      <c r="K91" s="8">
        <f t="shared" si="8"/>
        <v>81.303505911129236</v>
      </c>
      <c r="L91" s="4">
        <f t="shared" si="9"/>
        <v>58.279977112436406</v>
      </c>
    </row>
    <row r="92" spans="1:12" x14ac:dyDescent="0.2">
      <c r="A92">
        <v>87</v>
      </c>
      <c r="B92" s="15">
        <v>13.4214528000002</v>
      </c>
      <c r="C92">
        <f t="shared" si="7"/>
        <v>8.3270073600001311</v>
      </c>
      <c r="E92" s="19">
        <v>113.23399999999999</v>
      </c>
      <c r="F92" s="20">
        <v>190.58460558499797</v>
      </c>
      <c r="G92">
        <f t="shared" si="5"/>
        <v>88.233999999999995</v>
      </c>
      <c r="H92">
        <f t="shared" si="6"/>
        <v>165.58460558499797</v>
      </c>
      <c r="I92">
        <f>H92/H$6</f>
        <v>0.79493329613537189</v>
      </c>
      <c r="J92" s="6">
        <f>G92*100/G$6</f>
        <v>47.206929575354849</v>
      </c>
      <c r="K92" s="8">
        <f t="shared" si="8"/>
        <v>81.690786791683664</v>
      </c>
      <c r="L92" s="4">
        <f t="shared" si="9"/>
        <v>59.384768262764808</v>
      </c>
    </row>
    <row r="93" spans="1:12" x14ac:dyDescent="0.2">
      <c r="A93">
        <v>88</v>
      </c>
      <c r="B93" s="15">
        <v>13.519418960000101</v>
      </c>
      <c r="C93">
        <f t="shared" si="7"/>
        <v>8.4249735200000302</v>
      </c>
      <c r="E93" s="19">
        <v>112.898</v>
      </c>
      <c r="F93" s="20">
        <v>185.98375458622095</v>
      </c>
      <c r="G93">
        <f t="shared" si="5"/>
        <v>87.897999999999996</v>
      </c>
      <c r="H93">
        <f t="shared" si="6"/>
        <v>160.98375458622095</v>
      </c>
      <c r="I93">
        <f>H93/H$6</f>
        <v>0.77284567732223208</v>
      </c>
      <c r="J93" s="6">
        <f>G93*100/G$6</f>
        <v>47.02716295095474</v>
      </c>
      <c r="K93" s="8">
        <f t="shared" si="8"/>
        <v>79.718711781492047</v>
      </c>
      <c r="L93" s="4">
        <f t="shared" si="9"/>
        <v>60.849357550779345</v>
      </c>
    </row>
    <row r="94" spans="1:12" x14ac:dyDescent="0.2">
      <c r="A94">
        <v>89</v>
      </c>
      <c r="B94" s="15">
        <v>13.6173819999999</v>
      </c>
      <c r="C94">
        <f t="shared" si="7"/>
        <v>8.522936559999831</v>
      </c>
      <c r="E94" s="19">
        <v>113.883</v>
      </c>
      <c r="F94" s="20">
        <v>187.60059111292298</v>
      </c>
      <c r="G94">
        <f t="shared" si="5"/>
        <v>88.882999999999996</v>
      </c>
      <c r="H94">
        <f t="shared" si="6"/>
        <v>162.60059111292298</v>
      </c>
      <c r="I94">
        <f>H94/H$6</f>
        <v>0.78060773457956301</v>
      </c>
      <c r="J94" s="6">
        <f>G94*100/G$6</f>
        <v>47.554157370699109</v>
      </c>
      <c r="K94" s="8">
        <f t="shared" si="8"/>
        <v>80.41174072564209</v>
      </c>
      <c r="L94" s="4">
        <f t="shared" si="9"/>
        <v>60.919403259963701</v>
      </c>
    </row>
    <row r="95" spans="1:12" x14ac:dyDescent="0.2">
      <c r="A95">
        <v>90</v>
      </c>
      <c r="B95" s="15">
        <v>13.7153473600001</v>
      </c>
      <c r="C95">
        <f t="shared" si="7"/>
        <v>8.6209019200000299</v>
      </c>
      <c r="E95" s="19">
        <v>112.917</v>
      </c>
      <c r="F95" s="20">
        <v>190.39438952303303</v>
      </c>
      <c r="G95">
        <f t="shared" si="5"/>
        <v>87.917000000000002</v>
      </c>
      <c r="H95">
        <f t="shared" si="6"/>
        <v>165.39438952303303</v>
      </c>
      <c r="I95">
        <f>H95/H$6</f>
        <v>0.79402011292862706</v>
      </c>
      <c r="J95" s="6">
        <f>G95*100/G$6</f>
        <v>47.037328325548799</v>
      </c>
      <c r="K95" s="8">
        <f t="shared" si="8"/>
        <v>81.609253974724822</v>
      </c>
      <c r="L95" s="4">
        <f t="shared" si="9"/>
        <v>59.23946706092682</v>
      </c>
    </row>
    <row r="96" spans="1:12" x14ac:dyDescent="0.2">
      <c r="A96">
        <v>91</v>
      </c>
      <c r="B96" s="15">
        <v>13.8133119200001</v>
      </c>
      <c r="C96">
        <f t="shared" si="7"/>
        <v>8.7188664800000311</v>
      </c>
      <c r="E96" s="19">
        <v>112.411</v>
      </c>
      <c r="F96" s="20">
        <v>190.37061251528743</v>
      </c>
      <c r="G96">
        <f t="shared" si="5"/>
        <v>87.411000000000001</v>
      </c>
      <c r="H96">
        <f t="shared" si="6"/>
        <v>165.37061251528743</v>
      </c>
      <c r="I96">
        <f>H96/H$6</f>
        <v>0.7939059650277841</v>
      </c>
      <c r="J96" s="6">
        <f>G96*100/G$6</f>
        <v>46.766608349517682</v>
      </c>
      <c r="K96" s="8">
        <f t="shared" si="8"/>
        <v>81.599062372604976</v>
      </c>
      <c r="L96" s="4">
        <f t="shared" si="9"/>
        <v>58.906986985393168</v>
      </c>
    </row>
    <row r="97" spans="1:12" x14ac:dyDescent="0.2">
      <c r="A97">
        <v>92</v>
      </c>
      <c r="B97" s="15">
        <v>13.911277600000099</v>
      </c>
      <c r="C97">
        <f t="shared" si="7"/>
        <v>8.816832160000029</v>
      </c>
      <c r="E97" s="19">
        <v>112.036</v>
      </c>
      <c r="F97" s="20">
        <v>189.99018039135754</v>
      </c>
      <c r="G97">
        <f t="shared" si="5"/>
        <v>87.036000000000001</v>
      </c>
      <c r="H97">
        <f t="shared" si="6"/>
        <v>164.99018039135754</v>
      </c>
      <c r="I97">
        <f>H97/H$6</f>
        <v>0.79207959861429444</v>
      </c>
      <c r="J97" s="6">
        <f>G97*100/G$6</f>
        <v>46.56597595621399</v>
      </c>
      <c r="K97" s="8">
        <f t="shared" si="8"/>
        <v>81.435996738687322</v>
      </c>
      <c r="L97" s="4">
        <f t="shared" si="9"/>
        <v>58.789515646759426</v>
      </c>
    </row>
    <row r="98" spans="1:12" x14ac:dyDescent="0.2">
      <c r="A98">
        <v>93</v>
      </c>
      <c r="B98" s="15">
        <v>14.009241120000199</v>
      </c>
      <c r="C98">
        <f t="shared" si="7"/>
        <v>8.9147956800001289</v>
      </c>
      <c r="E98" s="19">
        <v>113.297</v>
      </c>
      <c r="F98" s="20">
        <v>191.202807786384</v>
      </c>
      <c r="G98">
        <f t="shared" si="5"/>
        <v>88.296999999999997</v>
      </c>
      <c r="H98">
        <f t="shared" si="6"/>
        <v>166.202807786384</v>
      </c>
      <c r="I98">
        <f>H98/H$6</f>
        <v>0.7979011415572923</v>
      </c>
      <c r="J98" s="6">
        <f>G98*100/G$6</f>
        <v>47.240635817429869</v>
      </c>
      <c r="K98" s="8">
        <f t="shared" si="8"/>
        <v>81.955768446799823</v>
      </c>
      <c r="L98" s="4">
        <f t="shared" si="9"/>
        <v>59.206126369525705</v>
      </c>
    </row>
    <row r="99" spans="1:12" x14ac:dyDescent="0.2">
      <c r="A99">
        <v>94</v>
      </c>
      <c r="B99" s="15">
        <v>14.107206239999799</v>
      </c>
      <c r="C99">
        <f t="shared" si="7"/>
        <v>9.0127607999997288</v>
      </c>
      <c r="E99" s="19">
        <v>112.607</v>
      </c>
      <c r="F99" s="20">
        <v>188.72999898083981</v>
      </c>
      <c r="G99">
        <f t="shared" si="5"/>
        <v>87.606999999999999</v>
      </c>
      <c r="H99">
        <f t="shared" si="6"/>
        <v>163.72999898083981</v>
      </c>
      <c r="I99">
        <f>H99/H$6</f>
        <v>0.78602975986961021</v>
      </c>
      <c r="J99" s="6">
        <f>G99*100/G$6</f>
        <v>46.871472213751083</v>
      </c>
      <c r="K99" s="8">
        <f t="shared" si="8"/>
        <v>80.895841826335101</v>
      </c>
      <c r="L99" s="4">
        <f t="shared" si="9"/>
        <v>59.630658540875494</v>
      </c>
    </row>
    <row r="100" spans="1:12" x14ac:dyDescent="0.2">
      <c r="A100">
        <v>95</v>
      </c>
      <c r="B100" s="15">
        <v>14.205172479999799</v>
      </c>
      <c r="C100">
        <f t="shared" si="7"/>
        <v>9.1107270399997304</v>
      </c>
      <c r="E100" s="19">
        <v>112.964</v>
      </c>
      <c r="F100" s="20">
        <v>188.83699551569507</v>
      </c>
      <c r="G100">
        <f t="shared" si="5"/>
        <v>87.963999999999999</v>
      </c>
      <c r="H100">
        <f t="shared" si="6"/>
        <v>163.83699551569507</v>
      </c>
      <c r="I100">
        <f>H100/H$6</f>
        <v>0.78654342542340405</v>
      </c>
      <c r="J100" s="6">
        <f>G100*100/G$6</f>
        <v>47.062474252176195</v>
      </c>
      <c r="K100" s="8">
        <f t="shared" si="8"/>
        <v>80.941704035874423</v>
      </c>
      <c r="L100" s="4">
        <f t="shared" si="9"/>
        <v>59.834552970602992</v>
      </c>
    </row>
    <row r="101" spans="1:12" x14ac:dyDescent="0.2">
      <c r="A101">
        <v>96</v>
      </c>
      <c r="B101" s="15">
        <v>14.30313552</v>
      </c>
      <c r="C101">
        <f t="shared" si="7"/>
        <v>9.2086900799999292</v>
      </c>
      <c r="E101" s="19">
        <v>112.73699999999999</v>
      </c>
      <c r="F101" s="20">
        <v>189.36008968609866</v>
      </c>
      <c r="G101">
        <f t="shared" si="5"/>
        <v>87.736999999999995</v>
      </c>
      <c r="H101">
        <f t="shared" si="6"/>
        <v>164.36008968609866</v>
      </c>
      <c r="I101">
        <f>H101/H$6</f>
        <v>0.78905467924195227</v>
      </c>
      <c r="J101" s="6">
        <f>G101*100/G$6</f>
        <v>46.941024776763022</v>
      </c>
      <c r="K101" s="8">
        <f t="shared" si="8"/>
        <v>81.165919282511211</v>
      </c>
      <c r="L101" s="4">
        <f t="shared" si="9"/>
        <v>59.490205193205924</v>
      </c>
    </row>
    <row r="102" spans="1:12" x14ac:dyDescent="0.2">
      <c r="A102">
        <v>97</v>
      </c>
      <c r="B102" s="15">
        <v>14.40110168</v>
      </c>
      <c r="C102">
        <f t="shared" si="7"/>
        <v>9.3066562399999313</v>
      </c>
      <c r="E102" s="19">
        <v>114.03100000000001</v>
      </c>
      <c r="F102" s="20">
        <v>191.8685640032613</v>
      </c>
      <c r="G102">
        <f t="shared" si="5"/>
        <v>89.031000000000006</v>
      </c>
      <c r="H102">
        <f t="shared" si="6"/>
        <v>166.8685640032613</v>
      </c>
      <c r="I102">
        <f>H102/H$6</f>
        <v>0.80109728278089909</v>
      </c>
      <c r="J102" s="6">
        <f>G102*100/G$6</f>
        <v>47.633340288589636</v>
      </c>
      <c r="K102" s="8">
        <f t="shared" si="8"/>
        <v>82.241133306155717</v>
      </c>
      <c r="L102" s="4">
        <f t="shared" si="9"/>
        <v>59.460119653928977</v>
      </c>
    </row>
    <row r="103" spans="1:12" x14ac:dyDescent="0.2">
      <c r="A103">
        <v>98</v>
      </c>
      <c r="B103" s="15">
        <v>14.4990658400001</v>
      </c>
      <c r="C103">
        <f t="shared" si="7"/>
        <v>9.4046204000000309</v>
      </c>
      <c r="E103" s="19">
        <v>113.724</v>
      </c>
      <c r="F103" s="20">
        <v>189.85940684875661</v>
      </c>
      <c r="G103">
        <f t="shared" si="5"/>
        <v>88.724000000000004</v>
      </c>
      <c r="H103">
        <f t="shared" si="6"/>
        <v>164.85940684875661</v>
      </c>
      <c r="I103">
        <f>H103/H$6</f>
        <v>0.7914517851596572</v>
      </c>
      <c r="J103" s="6">
        <f>G103*100/G$6</f>
        <v>47.469089235938341</v>
      </c>
      <c r="K103" s="8">
        <f t="shared" si="8"/>
        <v>81.379942927028111</v>
      </c>
      <c r="L103" s="4">
        <f t="shared" si="9"/>
        <v>59.977234401414037</v>
      </c>
    </row>
    <row r="104" spans="1:12" x14ac:dyDescent="0.2">
      <c r="A104">
        <v>99</v>
      </c>
      <c r="B104" s="15">
        <v>14.597031360000001</v>
      </c>
      <c r="C104">
        <f t="shared" si="7"/>
        <v>9.5025859199999303</v>
      </c>
      <c r="E104" s="19">
        <v>114.708</v>
      </c>
      <c r="F104" s="20">
        <v>188.07613126783531</v>
      </c>
      <c r="G104">
        <f t="shared" si="5"/>
        <v>89.707999999999998</v>
      </c>
      <c r="H104">
        <f t="shared" si="6"/>
        <v>163.07613126783531</v>
      </c>
      <c r="I104">
        <f>H104/H$6</f>
        <v>0.78289069259642485</v>
      </c>
      <c r="J104" s="6">
        <f>G104*100/G$6</f>
        <v>47.995548635967232</v>
      </c>
      <c r="K104" s="8">
        <f t="shared" si="8"/>
        <v>80.615572768039129</v>
      </c>
      <c r="L104" s="4">
        <f t="shared" si="9"/>
        <v>61.305555283576005</v>
      </c>
    </row>
    <row r="105" spans="1:12" ht="13.5" thickBot="1" x14ac:dyDescent="0.25">
      <c r="A105">
        <v>100</v>
      </c>
      <c r="B105" s="16">
        <v>14.69499472</v>
      </c>
      <c r="C105">
        <f t="shared" si="7"/>
        <v>9.6005492799999317</v>
      </c>
      <c r="E105" s="21">
        <v>114.711</v>
      </c>
      <c r="F105" s="22">
        <v>190.66782511210764</v>
      </c>
      <c r="G105">
        <f t="shared" si="5"/>
        <v>89.710999999999999</v>
      </c>
      <c r="H105">
        <f t="shared" si="6"/>
        <v>165.66782511210764</v>
      </c>
      <c r="I105">
        <f>H105/H$6</f>
        <v>0.79533281378832277</v>
      </c>
      <c r="J105" s="6">
        <f>G105*100/G$6</f>
        <v>47.997153695113667</v>
      </c>
      <c r="K105" s="8">
        <f t="shared" si="8"/>
        <v>81.72645739910314</v>
      </c>
      <c r="L105" s="4">
        <f t="shared" si="9"/>
        <v>60.348514311252941</v>
      </c>
    </row>
  </sheetData>
  <mergeCells count="1">
    <mergeCell ref="I1:I4"/>
  </mergeCells>
  <pageMargins left="0.75" right="0.75" top="1" bottom="1" header="0.4921259845" footer="0.492125984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C4" sqref="C4"/>
    </sheetView>
  </sheetViews>
  <sheetFormatPr defaultColWidth="11.42578125" defaultRowHeight="12.75" x14ac:dyDescent="0.2"/>
  <cols>
    <col min="1" max="2" width="11.42578125" customWidth="1"/>
    <col min="3" max="4" width="14.42578125" customWidth="1"/>
    <col min="5" max="6" width="13" customWidth="1"/>
    <col min="7" max="8" width="11.42578125" customWidth="1"/>
    <col min="9" max="9" width="15.140625" customWidth="1"/>
    <col min="10" max="11" width="12.7109375" customWidth="1"/>
  </cols>
  <sheetData>
    <row r="1" spans="1:12" ht="13.5" thickBot="1" x14ac:dyDescent="0.25">
      <c r="B1" s="9" t="s">
        <v>22</v>
      </c>
      <c r="C1" s="10"/>
      <c r="D1" s="10"/>
      <c r="E1" s="11"/>
      <c r="I1" s="3" t="s">
        <v>12</v>
      </c>
    </row>
    <row r="2" spans="1:12" ht="13.5" thickBot="1" x14ac:dyDescent="0.25">
      <c r="I2" s="3"/>
    </row>
    <row r="3" spans="1:12" ht="13.5" thickBot="1" x14ac:dyDescent="0.25">
      <c r="B3" s="12" t="s">
        <v>11</v>
      </c>
      <c r="C3" s="13">
        <v>5</v>
      </c>
      <c r="I3" s="3"/>
    </row>
    <row r="4" spans="1:12" ht="13.5" thickBot="1" x14ac:dyDescent="0.25">
      <c r="A4" s="1"/>
      <c r="B4" s="1"/>
      <c r="C4" s="1"/>
      <c r="I4" s="3"/>
    </row>
    <row r="5" spans="1:12" x14ac:dyDescent="0.2">
      <c r="A5" t="s">
        <v>0</v>
      </c>
      <c r="B5" s="14" t="s">
        <v>4</v>
      </c>
      <c r="C5" t="s">
        <v>5</v>
      </c>
      <c r="E5" s="17" t="s">
        <v>6</v>
      </c>
      <c r="F5" s="18" t="s">
        <v>7</v>
      </c>
      <c r="G5" t="s">
        <v>8</v>
      </c>
      <c r="H5" t="s">
        <v>9</v>
      </c>
      <c r="I5" t="s">
        <v>10</v>
      </c>
      <c r="J5" s="5" t="s">
        <v>18</v>
      </c>
      <c r="K5" s="7" t="s">
        <v>21</v>
      </c>
      <c r="L5" s="4" t="s">
        <v>19</v>
      </c>
    </row>
    <row r="6" spans="1:12" x14ac:dyDescent="0.2">
      <c r="A6">
        <v>1</v>
      </c>
      <c r="B6" s="15">
        <v>0</v>
      </c>
      <c r="E6" s="19">
        <v>211.90899999999999</v>
      </c>
      <c r="F6" s="20">
        <v>240</v>
      </c>
      <c r="G6">
        <f t="shared" ref="G6:G69" si="0">E6-C$3</f>
        <v>206.90899999999999</v>
      </c>
      <c r="H6">
        <f t="shared" ref="H6:H69" si="1">F6-C$3</f>
        <v>235</v>
      </c>
      <c r="I6">
        <f>H6/H$6</f>
        <v>1</v>
      </c>
      <c r="J6" s="6">
        <f>G6*100/G$6</f>
        <v>100</v>
      </c>
      <c r="K6" s="8">
        <f>F6*100/F$6</f>
        <v>100</v>
      </c>
      <c r="L6" s="4"/>
    </row>
    <row r="7" spans="1:12" x14ac:dyDescent="0.2">
      <c r="A7">
        <v>2</v>
      </c>
      <c r="B7" s="15">
        <v>5.0944454400000696</v>
      </c>
      <c r="C7">
        <f t="shared" ref="C7:C70" si="2">B7-B$7</f>
        <v>0</v>
      </c>
      <c r="E7" s="19">
        <v>46.497</v>
      </c>
      <c r="F7" s="20">
        <v>223.4444302894415</v>
      </c>
      <c r="G7">
        <f t="shared" si="0"/>
        <v>41.497</v>
      </c>
      <c r="H7">
        <f t="shared" si="1"/>
        <v>218.4444302894415</v>
      </c>
      <c r="I7">
        <f>H7/H$6</f>
        <v>0.92955076718911278</v>
      </c>
      <c r="J7" s="6">
        <f>G7*100/G$6</f>
        <v>20.055676650121551</v>
      </c>
      <c r="K7" s="8">
        <f t="shared" ref="K7:K70" si="3">F7*100/F$6</f>
        <v>93.10184595393396</v>
      </c>
      <c r="L7" s="4">
        <f>J7/I7</f>
        <v>21.575665749562354</v>
      </c>
    </row>
    <row r="8" spans="1:12" x14ac:dyDescent="0.2">
      <c r="A8">
        <v>3</v>
      </c>
      <c r="B8" s="15">
        <v>5.1924093600000498</v>
      </c>
      <c r="C8">
        <f t="shared" si="2"/>
        <v>9.796391999998022E-2</v>
      </c>
      <c r="E8" s="19">
        <v>52.154000000000003</v>
      </c>
      <c r="F8" s="20">
        <v>217.9162759885854</v>
      </c>
      <c r="G8">
        <f t="shared" si="0"/>
        <v>47.154000000000003</v>
      </c>
      <c r="H8">
        <f t="shared" si="1"/>
        <v>212.9162759885854</v>
      </c>
      <c r="I8">
        <f>H8/H$6</f>
        <v>0.90602670633440596</v>
      </c>
      <c r="J8" s="6">
        <f>G8*100/G$6</f>
        <v>22.789728817982787</v>
      </c>
      <c r="K8" s="8">
        <f t="shared" si="3"/>
        <v>90.798448328577251</v>
      </c>
      <c r="L8" s="4">
        <f t="shared" ref="L8:L71" si="4">J8/I8</f>
        <v>25.153484614361147</v>
      </c>
    </row>
    <row r="9" spans="1:12" x14ac:dyDescent="0.2">
      <c r="A9">
        <v>4</v>
      </c>
      <c r="B9" s="15">
        <v>5.2903745600001404</v>
      </c>
      <c r="C9">
        <f t="shared" si="2"/>
        <v>0.19592912000007079</v>
      </c>
      <c r="E9" s="19">
        <v>57.866999999999997</v>
      </c>
      <c r="F9" s="20">
        <v>216.9533071748879</v>
      </c>
      <c r="G9">
        <f t="shared" si="0"/>
        <v>52.866999999999997</v>
      </c>
      <c r="H9">
        <f t="shared" si="1"/>
        <v>211.9533071748879</v>
      </c>
      <c r="I9">
        <f>H9/H$6</f>
        <v>0.90192896670165057</v>
      </c>
      <c r="J9" s="6">
        <f>G9*100/G$6</f>
        <v>25.550846024097549</v>
      </c>
      <c r="K9" s="8">
        <f t="shared" si="3"/>
        <v>90.39721132286995</v>
      </c>
      <c r="L9" s="4">
        <f t="shared" si="4"/>
        <v>28.329111235374619</v>
      </c>
    </row>
    <row r="10" spans="1:12" x14ac:dyDescent="0.2">
      <c r="A10">
        <v>5</v>
      </c>
      <c r="B10" s="15">
        <v>5.3883397600002301</v>
      </c>
      <c r="C10">
        <f t="shared" si="2"/>
        <v>0.29389432000016047</v>
      </c>
      <c r="E10" s="19">
        <v>62.546999999999997</v>
      </c>
      <c r="F10" s="20">
        <v>217.381293314309</v>
      </c>
      <c r="G10">
        <f t="shared" si="0"/>
        <v>57.546999999999997</v>
      </c>
      <c r="H10">
        <f t="shared" si="1"/>
        <v>212.381293314309</v>
      </c>
      <c r="I10">
        <f>H10/H$6</f>
        <v>0.90375018431620857</v>
      </c>
      <c r="J10" s="6">
        <f>G10*100/G$6</f>
        <v>27.812709935285561</v>
      </c>
      <c r="K10" s="8">
        <f t="shared" si="3"/>
        <v>90.575538880962085</v>
      </c>
      <c r="L10" s="4">
        <f t="shared" si="4"/>
        <v>30.774776501239764</v>
      </c>
    </row>
    <row r="11" spans="1:12" x14ac:dyDescent="0.2">
      <c r="A11">
        <v>6</v>
      </c>
      <c r="B11" s="15">
        <v>5.4863043200002704</v>
      </c>
      <c r="C11">
        <f t="shared" si="2"/>
        <v>0.39185888000020075</v>
      </c>
      <c r="E11" s="19">
        <v>65.385000000000005</v>
      </c>
      <c r="F11" s="20">
        <v>217.28618528332655</v>
      </c>
      <c r="G11">
        <f t="shared" si="0"/>
        <v>60.385000000000005</v>
      </c>
      <c r="H11">
        <f t="shared" si="1"/>
        <v>212.28618528332655</v>
      </c>
      <c r="I11">
        <f>H11/H$6</f>
        <v>0.90334546929075121</v>
      </c>
      <c r="J11" s="6">
        <f>G11*100/G$6</f>
        <v>29.184327409634193</v>
      </c>
      <c r="K11" s="8">
        <f t="shared" si="3"/>
        <v>90.535910534719406</v>
      </c>
      <c r="L11" s="4">
        <f t="shared" si="4"/>
        <v>32.306939484124328</v>
      </c>
    </row>
    <row r="12" spans="1:12" x14ac:dyDescent="0.2">
      <c r="A12">
        <v>7</v>
      </c>
      <c r="B12" s="15">
        <v>5.5842683199998602</v>
      </c>
      <c r="C12">
        <f t="shared" si="2"/>
        <v>0.48982287999979057</v>
      </c>
      <c r="E12" s="19">
        <v>67.918999999999997</v>
      </c>
      <c r="F12" s="20">
        <v>215.63368324500613</v>
      </c>
      <c r="G12">
        <f t="shared" si="0"/>
        <v>62.918999999999997</v>
      </c>
      <c r="H12">
        <f t="shared" si="1"/>
        <v>210.63368324500613</v>
      </c>
      <c r="I12">
        <f>H12/H$6</f>
        <v>0.89631354572343036</v>
      </c>
      <c r="J12" s="6">
        <f>G12*100/G$6</f>
        <v>30.409020390606496</v>
      </c>
      <c r="K12" s="8">
        <f t="shared" si="3"/>
        <v>89.847368018752562</v>
      </c>
      <c r="L12" s="4">
        <f t="shared" si="4"/>
        <v>33.926766515687149</v>
      </c>
    </row>
    <row r="13" spans="1:12" x14ac:dyDescent="0.2">
      <c r="A13">
        <v>8</v>
      </c>
      <c r="B13" s="15">
        <v>5.6822339999998803</v>
      </c>
      <c r="C13">
        <f t="shared" si="2"/>
        <v>0.58778855999981072</v>
      </c>
      <c r="E13" s="19">
        <v>70.31</v>
      </c>
      <c r="F13" s="20">
        <v>214.38539033836119</v>
      </c>
      <c r="G13">
        <f t="shared" si="0"/>
        <v>65.31</v>
      </c>
      <c r="H13">
        <f t="shared" si="1"/>
        <v>209.38539033836119</v>
      </c>
      <c r="I13">
        <f>H13/H$6</f>
        <v>0.89100166101430289</v>
      </c>
      <c r="J13" s="6">
        <f>G13*100/G$6</f>
        <v>31.564600863181401</v>
      </c>
      <c r="K13" s="8">
        <f t="shared" si="3"/>
        <v>89.327245974317151</v>
      </c>
      <c r="L13" s="4">
        <f t="shared" si="4"/>
        <v>35.425973086569485</v>
      </c>
    </row>
    <row r="14" spans="1:12" x14ac:dyDescent="0.2">
      <c r="A14">
        <v>9</v>
      </c>
      <c r="B14" s="15">
        <v>5.7801985599999099</v>
      </c>
      <c r="C14">
        <f t="shared" si="2"/>
        <v>0.68575311999984034</v>
      </c>
      <c r="E14" s="19">
        <v>72.861999999999995</v>
      </c>
      <c r="F14" s="20">
        <v>213.68396860986547</v>
      </c>
      <c r="G14">
        <f t="shared" si="0"/>
        <v>67.861999999999995</v>
      </c>
      <c r="H14">
        <f t="shared" si="1"/>
        <v>208.68396860986547</v>
      </c>
      <c r="I14">
        <f>H14/H$6</f>
        <v>0.88801688770155518</v>
      </c>
      <c r="J14" s="6">
        <f>G14*100/G$6</f>
        <v>32.797993320735202</v>
      </c>
      <c r="K14" s="8">
        <f t="shared" si="3"/>
        <v>89.034986920777285</v>
      </c>
      <c r="L14" s="4">
        <f t="shared" si="4"/>
        <v>36.933974764405555</v>
      </c>
    </row>
    <row r="15" spans="1:12" x14ac:dyDescent="0.2">
      <c r="A15">
        <v>10</v>
      </c>
      <c r="B15" s="15">
        <v>5.8781627200000903</v>
      </c>
      <c r="C15">
        <f t="shared" si="2"/>
        <v>0.78371728000002072</v>
      </c>
      <c r="E15" s="19">
        <v>75.659000000000006</v>
      </c>
      <c r="F15" s="20">
        <v>210.09364044027723</v>
      </c>
      <c r="G15">
        <f t="shared" si="0"/>
        <v>70.659000000000006</v>
      </c>
      <c r="H15">
        <f t="shared" si="1"/>
        <v>205.09364044027723</v>
      </c>
      <c r="I15">
        <f>H15/H$6</f>
        <v>0.8727388954905414</v>
      </c>
      <c r="J15" s="6">
        <f>G15*100/G$6</f>
        <v>34.149795320648209</v>
      </c>
      <c r="K15" s="8">
        <f t="shared" si="3"/>
        <v>87.539016850115516</v>
      </c>
      <c r="L15" s="4">
        <f t="shared" si="4"/>
        <v>39.129452688657345</v>
      </c>
    </row>
    <row r="16" spans="1:12" x14ac:dyDescent="0.2">
      <c r="A16">
        <v>11</v>
      </c>
      <c r="B16" s="15">
        <v>5.9761284000000998</v>
      </c>
      <c r="C16">
        <f t="shared" si="2"/>
        <v>0.88168296000003021</v>
      </c>
      <c r="E16" s="19">
        <v>76.31</v>
      </c>
      <c r="F16" s="20">
        <v>211.59159192825115</v>
      </c>
      <c r="G16">
        <f t="shared" si="0"/>
        <v>71.31</v>
      </c>
      <c r="H16">
        <f t="shared" si="1"/>
        <v>206.59159192825115</v>
      </c>
      <c r="I16">
        <f>H16/H$6</f>
        <v>0.87911315714149429</v>
      </c>
      <c r="J16" s="6">
        <f>G16*100/G$6</f>
        <v>34.464426390345515</v>
      </c>
      <c r="K16" s="8">
        <f t="shared" si="3"/>
        <v>88.163163303437983</v>
      </c>
      <c r="L16" s="4">
        <f t="shared" si="4"/>
        <v>39.203629373958314</v>
      </c>
    </row>
    <row r="17" spans="1:12" x14ac:dyDescent="0.2">
      <c r="A17">
        <v>12</v>
      </c>
      <c r="B17" s="15">
        <v>6.0740938399999296</v>
      </c>
      <c r="C17">
        <f t="shared" si="2"/>
        <v>0.97964839999985998</v>
      </c>
      <c r="E17" s="19">
        <v>78.111999999999995</v>
      </c>
      <c r="F17" s="20">
        <v>212.04335507541788</v>
      </c>
      <c r="G17">
        <f t="shared" si="0"/>
        <v>73.111999999999995</v>
      </c>
      <c r="H17">
        <f t="shared" si="1"/>
        <v>207.04335507541788</v>
      </c>
      <c r="I17">
        <f>H17/H$6</f>
        <v>0.88103555351241647</v>
      </c>
      <c r="J17" s="6">
        <f>G17*100/G$6</f>
        <v>35.335340657003805</v>
      </c>
      <c r="K17" s="8">
        <f t="shared" si="3"/>
        <v>88.351397948090792</v>
      </c>
      <c r="L17" s="4">
        <f t="shared" si="4"/>
        <v>40.106600143584132</v>
      </c>
    </row>
    <row r="18" spans="1:12" x14ac:dyDescent="0.2">
      <c r="A18">
        <v>13</v>
      </c>
      <c r="B18" s="15">
        <v>6.17205727999999</v>
      </c>
      <c r="C18">
        <f t="shared" si="2"/>
        <v>1.0776118399999204</v>
      </c>
      <c r="E18" s="19">
        <v>79.638000000000005</v>
      </c>
      <c r="F18" s="20">
        <v>211.46081838565024</v>
      </c>
      <c r="G18">
        <f t="shared" si="0"/>
        <v>74.638000000000005</v>
      </c>
      <c r="H18">
        <f t="shared" si="1"/>
        <v>206.46081838565024</v>
      </c>
      <c r="I18">
        <f>H18/H$6</f>
        <v>0.8785566739814904</v>
      </c>
      <c r="J18" s="6">
        <f>G18*100/G$6</f>
        <v>36.072862949412546</v>
      </c>
      <c r="K18" s="8">
        <f t="shared" si="3"/>
        <v>88.108674327354265</v>
      </c>
      <c r="L18" s="4">
        <f t="shared" si="4"/>
        <v>41.059232736728987</v>
      </c>
    </row>
    <row r="19" spans="1:12" x14ac:dyDescent="0.2">
      <c r="A19">
        <v>14</v>
      </c>
      <c r="B19" s="15">
        <v>6.2700226400002004</v>
      </c>
      <c r="C19">
        <f t="shared" si="2"/>
        <v>1.1755772000001308</v>
      </c>
      <c r="E19" s="19">
        <v>81.375</v>
      </c>
      <c r="F19" s="20">
        <v>210.5929576029352</v>
      </c>
      <c r="G19">
        <f t="shared" si="0"/>
        <v>76.375</v>
      </c>
      <c r="H19">
        <f t="shared" si="1"/>
        <v>205.5929576029352</v>
      </c>
      <c r="I19">
        <f>H19/H$6</f>
        <v>0.87486364937419236</v>
      </c>
      <c r="J19" s="6">
        <f>G19*100/G$6</f>
        <v>36.912362439526554</v>
      </c>
      <c r="K19" s="8">
        <f t="shared" si="3"/>
        <v>87.747065667889672</v>
      </c>
      <c r="L19" s="4">
        <f t="shared" si="4"/>
        <v>42.192131843551522</v>
      </c>
    </row>
    <row r="20" spans="1:12" x14ac:dyDescent="0.2">
      <c r="A20">
        <v>15</v>
      </c>
      <c r="B20" s="15">
        <v>6.3679867199998599</v>
      </c>
      <c r="C20">
        <f t="shared" si="2"/>
        <v>1.2735412799997903</v>
      </c>
      <c r="E20" s="19">
        <v>82.067999999999998</v>
      </c>
      <c r="F20" s="20">
        <v>211.52026090501428</v>
      </c>
      <c r="G20">
        <f t="shared" si="0"/>
        <v>77.067999999999998</v>
      </c>
      <c r="H20">
        <f t="shared" si="1"/>
        <v>206.52026090501428</v>
      </c>
      <c r="I20">
        <f>H20/H$6</f>
        <v>0.87880962087240122</v>
      </c>
      <c r="J20" s="6">
        <f>G20*100/G$6</f>
        <v>37.247292287914014</v>
      </c>
      <c r="K20" s="8">
        <f t="shared" si="3"/>
        <v>88.133442043755949</v>
      </c>
      <c r="L20" s="4">
        <f t="shared" si="4"/>
        <v>42.383801227549526</v>
      </c>
    </row>
    <row r="21" spans="1:12" x14ac:dyDescent="0.2">
      <c r="A21">
        <v>16</v>
      </c>
      <c r="B21" s="15">
        <v>6.4659515200000897</v>
      </c>
      <c r="C21">
        <f t="shared" si="2"/>
        <v>1.3715060800000201</v>
      </c>
      <c r="E21" s="19">
        <v>83.141000000000005</v>
      </c>
      <c r="F21" s="20">
        <v>208.76212800652263</v>
      </c>
      <c r="G21">
        <f t="shared" si="0"/>
        <v>78.141000000000005</v>
      </c>
      <c r="H21">
        <f t="shared" si="1"/>
        <v>203.76212800652263</v>
      </c>
      <c r="I21">
        <f>H21/H$6</f>
        <v>0.86707288513413883</v>
      </c>
      <c r="J21" s="6">
        <f>G21*100/G$6</f>
        <v>37.765877753021861</v>
      </c>
      <c r="K21" s="8">
        <f t="shared" si="3"/>
        <v>86.984220002717763</v>
      </c>
      <c r="L21" s="4">
        <f t="shared" si="4"/>
        <v>43.555597690244191</v>
      </c>
    </row>
    <row r="22" spans="1:12" x14ac:dyDescent="0.2">
      <c r="A22">
        <v>17</v>
      </c>
      <c r="B22" s="15">
        <v>6.5639167200001696</v>
      </c>
      <c r="C22">
        <f t="shared" si="2"/>
        <v>1.4694712800001</v>
      </c>
      <c r="E22" s="19">
        <v>84.031000000000006</v>
      </c>
      <c r="F22" s="20">
        <v>205.3501273950265</v>
      </c>
      <c r="G22">
        <f t="shared" si="0"/>
        <v>79.031000000000006</v>
      </c>
      <c r="H22">
        <f t="shared" si="1"/>
        <v>200.3501273950265</v>
      </c>
      <c r="I22">
        <f>H22/H$6</f>
        <v>0.85255373359585751</v>
      </c>
      <c r="J22" s="6">
        <f>G22*100/G$6</f>
        <v>38.196018539551204</v>
      </c>
      <c r="K22" s="8">
        <f t="shared" si="3"/>
        <v>85.562553081261044</v>
      </c>
      <c r="L22" s="4">
        <f t="shared" si="4"/>
        <v>44.801889938889822</v>
      </c>
    </row>
    <row r="23" spans="1:12" x14ac:dyDescent="0.2">
      <c r="A23">
        <v>18</v>
      </c>
      <c r="B23" s="15">
        <v>6.6618813600002698</v>
      </c>
      <c r="C23">
        <f t="shared" si="2"/>
        <v>1.5674359200002002</v>
      </c>
      <c r="E23" s="19">
        <v>86.608999999999995</v>
      </c>
      <c r="F23" s="20">
        <v>205.90888707704852</v>
      </c>
      <c r="G23">
        <f t="shared" si="0"/>
        <v>81.608999999999995</v>
      </c>
      <c r="H23">
        <f t="shared" si="1"/>
        <v>200.90888707704852</v>
      </c>
      <c r="I23">
        <f>H23/H$6</f>
        <v>0.85493143437041919</v>
      </c>
      <c r="J23" s="6">
        <f>G23*100/G$6</f>
        <v>39.441976907722719</v>
      </c>
      <c r="K23" s="8">
        <f t="shared" si="3"/>
        <v>85.795369615436883</v>
      </c>
      <c r="L23" s="4">
        <f t="shared" si="4"/>
        <v>46.134666854036332</v>
      </c>
    </row>
    <row r="24" spans="1:12" x14ac:dyDescent="0.2">
      <c r="A24">
        <v>19</v>
      </c>
      <c r="B24" s="15">
        <v>6.7598468800001603</v>
      </c>
      <c r="C24">
        <f t="shared" si="2"/>
        <v>1.6654014400000907</v>
      </c>
      <c r="E24" s="19">
        <v>86.468999999999994</v>
      </c>
      <c r="F24" s="20">
        <v>206.06343762739502</v>
      </c>
      <c r="G24">
        <f t="shared" si="0"/>
        <v>81.468999999999994</v>
      </c>
      <c r="H24">
        <f t="shared" si="1"/>
        <v>201.06343762739502</v>
      </c>
      <c r="I24">
        <f>H24/H$6</f>
        <v>0.85558909628678737</v>
      </c>
      <c r="J24" s="6">
        <f>G24*100/G$6</f>
        <v>39.374314312088892</v>
      </c>
      <c r="K24" s="8">
        <f t="shared" si="3"/>
        <v>85.85976567808126</v>
      </c>
      <c r="L24" s="4">
        <f t="shared" si="4"/>
        <v>46.020121671689587</v>
      </c>
    </row>
    <row r="25" spans="1:12" x14ac:dyDescent="0.2">
      <c r="A25">
        <v>20</v>
      </c>
      <c r="B25" s="15">
        <v>6.8578117599999997</v>
      </c>
      <c r="C25">
        <f t="shared" si="2"/>
        <v>1.7633663199999301</v>
      </c>
      <c r="E25" s="19">
        <v>88.004999999999995</v>
      </c>
      <c r="F25" s="20">
        <v>204.52982062780274</v>
      </c>
      <c r="G25">
        <f t="shared" si="0"/>
        <v>83.004999999999995</v>
      </c>
      <c r="H25">
        <f t="shared" si="1"/>
        <v>199.52982062780274</v>
      </c>
      <c r="I25">
        <f>H25/H$6</f>
        <v>0.84906306650128827</v>
      </c>
      <c r="J25" s="6">
        <f>G25*100/G$6</f>
        <v>40.116669647042905</v>
      </c>
      <c r="K25" s="8">
        <f t="shared" si="3"/>
        <v>85.220758594917797</v>
      </c>
      <c r="L25" s="4">
        <f t="shared" si="4"/>
        <v>47.248162391929974</v>
      </c>
    </row>
    <row r="26" spans="1:12" x14ac:dyDescent="0.2">
      <c r="A26">
        <v>21</v>
      </c>
      <c r="B26" s="15">
        <v>6.9557764000000999</v>
      </c>
      <c r="C26">
        <f t="shared" si="2"/>
        <v>1.8613309600000303</v>
      </c>
      <c r="E26" s="19">
        <v>88.447999999999993</v>
      </c>
      <c r="F26" s="20">
        <v>209.01178658785162</v>
      </c>
      <c r="G26">
        <f t="shared" si="0"/>
        <v>83.447999999999993</v>
      </c>
      <c r="H26">
        <f t="shared" si="1"/>
        <v>204.01178658785162</v>
      </c>
      <c r="I26">
        <f>H26/H$6</f>
        <v>0.86813526207596436</v>
      </c>
      <c r="J26" s="6">
        <f>G26*100/G$6</f>
        <v>40.330773431798519</v>
      </c>
      <c r="K26" s="8">
        <f t="shared" si="3"/>
        <v>87.088244411604833</v>
      </c>
      <c r="L26" s="4">
        <f t="shared" si="4"/>
        <v>46.456785242608262</v>
      </c>
    </row>
    <row r="27" spans="1:12" x14ac:dyDescent="0.2">
      <c r="A27">
        <v>22</v>
      </c>
      <c r="B27" s="15">
        <v>7.05374208000012</v>
      </c>
      <c r="C27">
        <f t="shared" si="2"/>
        <v>1.9592966400000504</v>
      </c>
      <c r="E27" s="19">
        <v>89.221000000000004</v>
      </c>
      <c r="F27" s="20">
        <v>202.31855890746024</v>
      </c>
      <c r="G27">
        <f t="shared" si="0"/>
        <v>84.221000000000004</v>
      </c>
      <c r="H27">
        <f t="shared" si="1"/>
        <v>197.31855890746024</v>
      </c>
      <c r="I27">
        <f>H27/H$6</f>
        <v>0.83965344215940529</v>
      </c>
      <c r="J27" s="6">
        <f>G27*100/G$6</f>
        <v>40.704367620548169</v>
      </c>
      <c r="K27" s="8">
        <f t="shared" si="3"/>
        <v>84.299399544775099</v>
      </c>
      <c r="L27" s="4">
        <f t="shared" si="4"/>
        <v>48.477580840811449</v>
      </c>
    </row>
    <row r="28" spans="1:12" x14ac:dyDescent="0.2">
      <c r="A28">
        <v>23</v>
      </c>
      <c r="B28" s="15">
        <v>7.1517051199998596</v>
      </c>
      <c r="C28">
        <f t="shared" si="2"/>
        <v>2.05725967999979</v>
      </c>
      <c r="E28" s="19">
        <v>90.864999999999995</v>
      </c>
      <c r="F28" s="20">
        <v>203.66195984508767</v>
      </c>
      <c r="G28">
        <f t="shared" si="0"/>
        <v>85.864999999999995</v>
      </c>
      <c r="H28">
        <f t="shared" si="1"/>
        <v>198.66195984508767</v>
      </c>
      <c r="I28">
        <f>H28/H$6</f>
        <v>0.84537004189399001</v>
      </c>
      <c r="J28" s="6">
        <f>G28*100/G$6</f>
        <v>41.498919814991133</v>
      </c>
      <c r="K28" s="8">
        <f t="shared" si="3"/>
        <v>84.859149935453189</v>
      </c>
      <c r="L28" s="4">
        <f t="shared" si="4"/>
        <v>49.089650399741899</v>
      </c>
    </row>
    <row r="29" spans="1:12" x14ac:dyDescent="0.2">
      <c r="A29">
        <v>24</v>
      </c>
      <c r="B29" s="15">
        <v>7.2496716800001098</v>
      </c>
      <c r="C29">
        <f t="shared" si="2"/>
        <v>2.1552262400000401</v>
      </c>
      <c r="E29" s="19">
        <v>91.356999999999999</v>
      </c>
      <c r="F29" s="20">
        <v>201.65280269058294</v>
      </c>
      <c r="G29">
        <f t="shared" si="0"/>
        <v>86.356999999999999</v>
      </c>
      <c r="H29">
        <f t="shared" si="1"/>
        <v>196.65280269058294</v>
      </c>
      <c r="I29">
        <f>H29/H$6</f>
        <v>0.83682043698120401</v>
      </c>
      <c r="J29" s="6">
        <f>G29*100/G$6</f>
        <v>41.736705508218591</v>
      </c>
      <c r="K29" s="8">
        <f t="shared" si="3"/>
        <v>84.022001121076229</v>
      </c>
      <c r="L29" s="4">
        <f t="shared" si="4"/>
        <v>49.875342025323945</v>
      </c>
    </row>
    <row r="30" spans="1:12" x14ac:dyDescent="0.2">
      <c r="A30">
        <v>25</v>
      </c>
      <c r="B30" s="15">
        <v>7.3476356800001597</v>
      </c>
      <c r="C30">
        <f t="shared" si="2"/>
        <v>2.25319024000009</v>
      </c>
      <c r="E30" s="19">
        <v>91.393000000000001</v>
      </c>
      <c r="F30" s="20">
        <v>204.9221412556054</v>
      </c>
      <c r="G30">
        <f t="shared" si="0"/>
        <v>86.393000000000001</v>
      </c>
      <c r="H30">
        <f t="shared" si="1"/>
        <v>199.9221412556054</v>
      </c>
      <c r="I30">
        <f>H30/H$6</f>
        <v>0.85073251598129951</v>
      </c>
      <c r="J30" s="6">
        <f>G30*100/G$6</f>
        <v>41.754104461381573</v>
      </c>
      <c r="K30" s="8">
        <f t="shared" si="3"/>
        <v>85.384225523168908</v>
      </c>
      <c r="L30" s="4">
        <f t="shared" si="4"/>
        <v>49.080179347816767</v>
      </c>
    </row>
    <row r="31" spans="1:12" x14ac:dyDescent="0.2">
      <c r="A31">
        <v>26</v>
      </c>
      <c r="B31" s="15">
        <v>7.4455996000001496</v>
      </c>
      <c r="C31">
        <f t="shared" si="2"/>
        <v>2.35115416000008</v>
      </c>
      <c r="E31" s="19">
        <v>93.042000000000002</v>
      </c>
      <c r="F31" s="20">
        <v>202.43744394618835</v>
      </c>
      <c r="G31">
        <f t="shared" si="0"/>
        <v>88.042000000000002</v>
      </c>
      <c r="H31">
        <f t="shared" si="1"/>
        <v>197.43744394618835</v>
      </c>
      <c r="I31">
        <f>H31/H$6</f>
        <v>0.84015933594122705</v>
      </c>
      <c r="J31" s="6">
        <f>G31*100/G$6</f>
        <v>42.55107317709718</v>
      </c>
      <c r="K31" s="8">
        <f t="shared" si="3"/>
        <v>84.34893497757848</v>
      </c>
      <c r="L31" s="4">
        <f t="shared" si="4"/>
        <v>50.646432595345011</v>
      </c>
    </row>
    <row r="32" spans="1:12" x14ac:dyDescent="0.2">
      <c r="A32">
        <v>27</v>
      </c>
      <c r="B32" s="15">
        <v>7.5435649599999097</v>
      </c>
      <c r="C32">
        <f t="shared" si="2"/>
        <v>2.4491195199998401</v>
      </c>
      <c r="E32" s="19">
        <v>93.343999999999994</v>
      </c>
      <c r="F32" s="20">
        <v>200.55906033428457</v>
      </c>
      <c r="G32">
        <f t="shared" si="0"/>
        <v>88.343999999999994</v>
      </c>
      <c r="H32">
        <f t="shared" si="1"/>
        <v>195.55906033428457</v>
      </c>
      <c r="I32">
        <f>H32/H$6</f>
        <v>0.83216621418844494</v>
      </c>
      <c r="J32" s="6">
        <f>G32*100/G$6</f>
        <v>42.697031061964438</v>
      </c>
      <c r="K32" s="8">
        <f t="shared" si="3"/>
        <v>83.566275139285224</v>
      </c>
      <c r="L32" s="4">
        <f t="shared" si="4"/>
        <v>51.308296748869992</v>
      </c>
    </row>
    <row r="33" spans="1:12" x14ac:dyDescent="0.2">
      <c r="A33">
        <v>28</v>
      </c>
      <c r="B33" s="15">
        <v>7.6415299200002602</v>
      </c>
      <c r="C33">
        <f t="shared" si="2"/>
        <v>2.5470844800001906</v>
      </c>
      <c r="E33" s="19">
        <v>94.465999999999994</v>
      </c>
      <c r="F33" s="20">
        <v>199.89330411740727</v>
      </c>
      <c r="G33">
        <f t="shared" si="0"/>
        <v>89.465999999999994</v>
      </c>
      <c r="H33">
        <f t="shared" si="1"/>
        <v>194.89330411740727</v>
      </c>
      <c r="I33">
        <f>H33/H$6</f>
        <v>0.82933320901024365</v>
      </c>
      <c r="J33" s="6">
        <f>G33*100/G$6</f>
        <v>43.239298435544121</v>
      </c>
      <c r="K33" s="8">
        <f t="shared" si="3"/>
        <v>83.288876715586369</v>
      </c>
      <c r="L33" s="4">
        <f t="shared" si="4"/>
        <v>52.137425543524863</v>
      </c>
    </row>
    <row r="34" spans="1:12" x14ac:dyDescent="0.2">
      <c r="A34">
        <v>29</v>
      </c>
      <c r="B34" s="15">
        <v>7.7394940799999796</v>
      </c>
      <c r="C34">
        <f t="shared" si="2"/>
        <v>2.64504863999991</v>
      </c>
      <c r="E34" s="19">
        <v>95.046999999999997</v>
      </c>
      <c r="F34" s="20">
        <v>195.49455768446799</v>
      </c>
      <c r="G34">
        <f t="shared" si="0"/>
        <v>90.046999999999997</v>
      </c>
      <c r="H34">
        <f t="shared" si="1"/>
        <v>190.49455768446799</v>
      </c>
      <c r="I34">
        <f>H34/H$6</f>
        <v>0.81061513908284255</v>
      </c>
      <c r="J34" s="6">
        <f>G34*100/G$6</f>
        <v>43.520098207424518</v>
      </c>
      <c r="K34" s="8">
        <f t="shared" si="3"/>
        <v>81.456065701861661</v>
      </c>
      <c r="L34" s="4">
        <f t="shared" si="4"/>
        <v>53.687744170019613</v>
      </c>
    </row>
    <row r="35" spans="1:12" x14ac:dyDescent="0.2">
      <c r="A35">
        <v>30</v>
      </c>
      <c r="B35" s="15">
        <v>7.8374588000001397</v>
      </c>
      <c r="C35">
        <f t="shared" si="2"/>
        <v>2.7430133600000701</v>
      </c>
      <c r="E35" s="19">
        <v>95.474000000000004</v>
      </c>
      <c r="F35" s="20">
        <v>199.17999388503878</v>
      </c>
      <c r="G35">
        <f t="shared" si="0"/>
        <v>90.474000000000004</v>
      </c>
      <c r="H35">
        <f t="shared" si="1"/>
        <v>194.17999388503878</v>
      </c>
      <c r="I35">
        <f>H35/H$6</f>
        <v>0.82629784631931402</v>
      </c>
      <c r="J35" s="6">
        <f>G35*100/G$6</f>
        <v>43.726469124107702</v>
      </c>
      <c r="K35" s="8">
        <f t="shared" si="3"/>
        <v>82.991664118766167</v>
      </c>
      <c r="L35" s="4">
        <f t="shared" si="4"/>
        <v>52.918532123597082</v>
      </c>
    </row>
    <row r="36" spans="1:12" x14ac:dyDescent="0.2">
      <c r="A36">
        <v>31</v>
      </c>
      <c r="B36" s="15">
        <v>7.9354235999999201</v>
      </c>
      <c r="C36">
        <f t="shared" si="2"/>
        <v>2.8409781599998505</v>
      </c>
      <c r="E36" s="19">
        <v>96.745000000000005</v>
      </c>
      <c r="F36" s="20">
        <v>200.14296269873623</v>
      </c>
      <c r="G36">
        <f t="shared" si="0"/>
        <v>91.745000000000005</v>
      </c>
      <c r="H36">
        <f t="shared" si="1"/>
        <v>195.14296269873623</v>
      </c>
      <c r="I36">
        <f>H36/H$6</f>
        <v>0.83039558595206908</v>
      </c>
      <c r="J36" s="6">
        <f>G36*100/G$6</f>
        <v>44.340748831611968</v>
      </c>
      <c r="K36" s="8">
        <f t="shared" si="3"/>
        <v>83.392901124473426</v>
      </c>
      <c r="L36" s="4">
        <f t="shared" si="4"/>
        <v>53.397139365540106</v>
      </c>
    </row>
    <row r="37" spans="1:12" x14ac:dyDescent="0.2">
      <c r="A37">
        <v>32</v>
      </c>
      <c r="B37" s="15">
        <v>8.0333900800001103</v>
      </c>
      <c r="C37">
        <f t="shared" si="2"/>
        <v>2.9389446400000407</v>
      </c>
      <c r="E37" s="19">
        <v>96.742000000000004</v>
      </c>
      <c r="F37" s="20">
        <v>200.47584080717488</v>
      </c>
      <c r="G37">
        <f t="shared" si="0"/>
        <v>91.742000000000004</v>
      </c>
      <c r="H37">
        <f t="shared" si="1"/>
        <v>195.47584080717488</v>
      </c>
      <c r="I37">
        <f>H37/H$6</f>
        <v>0.83181208854116973</v>
      </c>
      <c r="J37" s="6">
        <f>G37*100/G$6</f>
        <v>44.339298918848385</v>
      </c>
      <c r="K37" s="8">
        <f t="shared" si="3"/>
        <v>83.531600336322853</v>
      </c>
      <c r="L37" s="4">
        <f t="shared" si="4"/>
        <v>53.304465671580409</v>
      </c>
    </row>
    <row r="38" spans="1:12" x14ac:dyDescent="0.2">
      <c r="A38">
        <v>33</v>
      </c>
      <c r="B38" s="15">
        <v>8.1313533600000394</v>
      </c>
      <c r="C38">
        <f t="shared" si="2"/>
        <v>3.0369079199999698</v>
      </c>
      <c r="E38" s="19">
        <v>97.37</v>
      </c>
      <c r="F38" s="20">
        <v>198.54990317977985</v>
      </c>
      <c r="G38">
        <f t="shared" si="0"/>
        <v>92.37</v>
      </c>
      <c r="H38">
        <f t="shared" si="1"/>
        <v>193.54990317977985</v>
      </c>
      <c r="I38">
        <f>H38/H$6</f>
        <v>0.82361660927565894</v>
      </c>
      <c r="J38" s="6">
        <f>G38*100/G$6</f>
        <v>44.642813990691565</v>
      </c>
      <c r="K38" s="8">
        <f t="shared" si="3"/>
        <v>82.729126324908265</v>
      </c>
      <c r="L38" s="4">
        <f t="shared" si="4"/>
        <v>54.203392073349889</v>
      </c>
    </row>
    <row r="39" spans="1:12" x14ac:dyDescent="0.2">
      <c r="A39">
        <v>34</v>
      </c>
      <c r="B39" s="15">
        <v>8.2293180800002101</v>
      </c>
      <c r="C39">
        <f t="shared" si="2"/>
        <v>3.1348726400001405</v>
      </c>
      <c r="E39" s="19">
        <v>98.682000000000002</v>
      </c>
      <c r="F39" s="20">
        <v>194.76935894822665</v>
      </c>
      <c r="G39">
        <f t="shared" si="0"/>
        <v>93.682000000000002</v>
      </c>
      <c r="H39">
        <f t="shared" si="1"/>
        <v>189.76935894822665</v>
      </c>
      <c r="I39">
        <f>H39/H$6</f>
        <v>0.80752918701373044</v>
      </c>
      <c r="J39" s="6">
        <f>G39*100/G$6</f>
        <v>45.276909172631449</v>
      </c>
      <c r="K39" s="8">
        <f t="shared" si="3"/>
        <v>81.153899561761108</v>
      </c>
      <c r="L39" s="4">
        <f t="shared" si="4"/>
        <v>56.068449166607778</v>
      </c>
    </row>
    <row r="40" spans="1:12" x14ac:dyDescent="0.2">
      <c r="A40">
        <v>35</v>
      </c>
      <c r="B40" s="15">
        <v>8.3272837600002205</v>
      </c>
      <c r="C40">
        <f t="shared" si="2"/>
        <v>3.2328383200001509</v>
      </c>
      <c r="E40" s="19">
        <v>97.849000000000004</v>
      </c>
      <c r="F40" s="20">
        <v>198.94222380758254</v>
      </c>
      <c r="G40">
        <f t="shared" si="0"/>
        <v>92.849000000000004</v>
      </c>
      <c r="H40">
        <f t="shared" si="1"/>
        <v>193.94222380758254</v>
      </c>
      <c r="I40">
        <f>H40/H$6</f>
        <v>0.8252860587556704</v>
      </c>
      <c r="J40" s="6">
        <f>G40*100/G$6</f>
        <v>44.874316728610161</v>
      </c>
      <c r="K40" s="8">
        <f t="shared" si="3"/>
        <v>82.89259325315939</v>
      </c>
      <c r="L40" s="4">
        <f t="shared" si="4"/>
        <v>54.374257571089544</v>
      </c>
    </row>
    <row r="41" spans="1:12" x14ac:dyDescent="0.2">
      <c r="A41">
        <v>36</v>
      </c>
      <c r="B41" s="15">
        <v>8.4252483200002608</v>
      </c>
      <c r="C41">
        <f t="shared" si="2"/>
        <v>3.3308028800001912</v>
      </c>
      <c r="E41" s="19">
        <v>98.495000000000005</v>
      </c>
      <c r="F41" s="20">
        <v>195.69666225030574</v>
      </c>
      <c r="G41">
        <f t="shared" si="0"/>
        <v>93.495000000000005</v>
      </c>
      <c r="H41">
        <f t="shared" si="1"/>
        <v>190.69666225030574</v>
      </c>
      <c r="I41">
        <f>H41/H$6</f>
        <v>0.8114751585119393</v>
      </c>
      <c r="J41" s="6">
        <f>G41*100/G$6</f>
        <v>45.186531277034831</v>
      </c>
      <c r="K41" s="8">
        <f t="shared" si="3"/>
        <v>81.540275937627399</v>
      </c>
      <c r="L41" s="4">
        <f t="shared" si="4"/>
        <v>55.684429526957601</v>
      </c>
    </row>
    <row r="42" spans="1:12" x14ac:dyDescent="0.2">
      <c r="A42">
        <v>37</v>
      </c>
      <c r="B42" s="15">
        <v>8.5232136800000209</v>
      </c>
      <c r="C42">
        <f t="shared" si="2"/>
        <v>3.4287682399999513</v>
      </c>
      <c r="E42" s="19">
        <v>99.942999999999998</v>
      </c>
      <c r="F42" s="20">
        <v>197.81281593966571</v>
      </c>
      <c r="G42">
        <f t="shared" si="0"/>
        <v>94.942999999999998</v>
      </c>
      <c r="H42">
        <f t="shared" si="1"/>
        <v>192.81281593966571</v>
      </c>
      <c r="I42">
        <f>H42/H$6</f>
        <v>0.82048006782836469</v>
      </c>
      <c r="J42" s="6">
        <f>G42*100/G$6</f>
        <v>45.886355837590436</v>
      </c>
      <c r="K42" s="8">
        <f t="shared" si="3"/>
        <v>82.422006641527375</v>
      </c>
      <c r="L42" s="4">
        <f t="shared" si="4"/>
        <v>55.92622860301995</v>
      </c>
    </row>
    <row r="43" spans="1:12" x14ac:dyDescent="0.2">
      <c r="A43">
        <v>38</v>
      </c>
      <c r="B43" s="15">
        <v>8.6211781599999995</v>
      </c>
      <c r="C43">
        <f t="shared" si="2"/>
        <v>3.5267327199999299</v>
      </c>
      <c r="E43" s="19">
        <v>99.391000000000005</v>
      </c>
      <c r="F43" s="20">
        <v>199.96463514064413</v>
      </c>
      <c r="G43">
        <f t="shared" si="0"/>
        <v>94.391000000000005</v>
      </c>
      <c r="H43">
        <f t="shared" si="1"/>
        <v>194.96463514064413</v>
      </c>
      <c r="I43">
        <f>H43/H$6</f>
        <v>0.82963674527933673</v>
      </c>
      <c r="J43" s="6">
        <f>G43*100/G$6</f>
        <v>45.61957188909134</v>
      </c>
      <c r="K43" s="8">
        <f t="shared" si="3"/>
        <v>83.318597975268389</v>
      </c>
      <c r="L43" s="4">
        <f t="shared" si="4"/>
        <v>54.987405209169388</v>
      </c>
    </row>
    <row r="44" spans="1:12" x14ac:dyDescent="0.2">
      <c r="A44">
        <v>39</v>
      </c>
      <c r="B44" s="15">
        <v>8.7191431199998899</v>
      </c>
      <c r="C44">
        <f t="shared" si="2"/>
        <v>3.6246976799998203</v>
      </c>
      <c r="E44" s="19">
        <v>98.745000000000005</v>
      </c>
      <c r="F44" s="20">
        <v>197.61071137382797</v>
      </c>
      <c r="G44">
        <f t="shared" si="0"/>
        <v>93.745000000000005</v>
      </c>
      <c r="H44">
        <f t="shared" si="1"/>
        <v>192.61071137382797</v>
      </c>
      <c r="I44">
        <f>H44/H$6</f>
        <v>0.81962004839926794</v>
      </c>
      <c r="J44" s="6">
        <f>G44*100/G$6</f>
        <v>45.30735734066667</v>
      </c>
      <c r="K44" s="8">
        <f t="shared" si="3"/>
        <v>82.337796405761665</v>
      </c>
      <c r="L44" s="4">
        <f t="shared" si="4"/>
        <v>55.278488403440981</v>
      </c>
    </row>
    <row r="45" spans="1:12" x14ac:dyDescent="0.2">
      <c r="A45">
        <v>40</v>
      </c>
      <c r="B45" s="15">
        <v>8.8171072800000694</v>
      </c>
      <c r="C45">
        <f t="shared" si="2"/>
        <v>3.7226618399999998</v>
      </c>
      <c r="E45" s="19">
        <v>100.42700000000001</v>
      </c>
      <c r="F45" s="20">
        <v>195.55400020383206</v>
      </c>
      <c r="G45">
        <f t="shared" si="0"/>
        <v>95.427000000000007</v>
      </c>
      <c r="H45">
        <f t="shared" si="1"/>
        <v>190.55400020383206</v>
      </c>
      <c r="I45">
        <f>H45/H$6</f>
        <v>0.81086808597375348</v>
      </c>
      <c r="J45" s="6">
        <f>G45*100/G$6</f>
        <v>46.120275096781683</v>
      </c>
      <c r="K45" s="8">
        <f t="shared" si="3"/>
        <v>81.480833418263359</v>
      </c>
      <c r="L45" s="4">
        <f t="shared" si="4"/>
        <v>56.877654817795509</v>
      </c>
    </row>
    <row r="46" spans="1:12" x14ac:dyDescent="0.2">
      <c r="A46">
        <v>41</v>
      </c>
      <c r="B46" s="15">
        <v>8.9150715199998505</v>
      </c>
      <c r="C46">
        <f t="shared" si="2"/>
        <v>3.8206260799997809</v>
      </c>
      <c r="E46" s="19">
        <v>100.622</v>
      </c>
      <c r="F46" s="20">
        <v>198.14569404810436</v>
      </c>
      <c r="G46">
        <f t="shared" si="0"/>
        <v>95.622</v>
      </c>
      <c r="H46">
        <f t="shared" si="1"/>
        <v>193.14569404810436</v>
      </c>
      <c r="I46">
        <f>H46/H$6</f>
        <v>0.82189657041746533</v>
      </c>
      <c r="J46" s="6">
        <f>G46*100/G$6</f>
        <v>46.214519426414519</v>
      </c>
      <c r="K46" s="8">
        <f t="shared" si="3"/>
        <v>82.560705853376803</v>
      </c>
      <c r="L46" s="4">
        <f t="shared" si="4"/>
        <v>56.229118224621395</v>
      </c>
    </row>
    <row r="47" spans="1:12" x14ac:dyDescent="0.2">
      <c r="A47">
        <v>42</v>
      </c>
      <c r="B47" s="15">
        <v>9.0130373599999896</v>
      </c>
      <c r="C47">
        <f t="shared" si="2"/>
        <v>3.91859191999992</v>
      </c>
      <c r="E47" s="19">
        <v>101.61499999999999</v>
      </c>
      <c r="F47" s="20">
        <v>198.0386975132491</v>
      </c>
      <c r="G47">
        <f t="shared" si="0"/>
        <v>96.614999999999995</v>
      </c>
      <c r="H47">
        <f t="shared" si="1"/>
        <v>193.0386975132491</v>
      </c>
      <c r="I47">
        <f>H47/H$6</f>
        <v>0.82144126601382594</v>
      </c>
      <c r="J47" s="6">
        <f>G47*100/G$6</f>
        <v>46.694440551160177</v>
      </c>
      <c r="K47" s="8">
        <f t="shared" si="3"/>
        <v>82.516123963853786</v>
      </c>
      <c r="L47" s="4">
        <f t="shared" si="4"/>
        <v>56.844527397256726</v>
      </c>
    </row>
    <row r="48" spans="1:12" x14ac:dyDescent="0.2">
      <c r="A48">
        <v>43</v>
      </c>
      <c r="B48" s="15">
        <v>9.1110020800001603</v>
      </c>
      <c r="C48">
        <f t="shared" si="2"/>
        <v>4.0165566400000907</v>
      </c>
      <c r="E48" s="19">
        <v>102.13800000000001</v>
      </c>
      <c r="F48" s="20">
        <v>196.64774256013047</v>
      </c>
      <c r="G48">
        <f t="shared" si="0"/>
        <v>97.138000000000005</v>
      </c>
      <c r="H48">
        <f t="shared" si="1"/>
        <v>191.64774256013047</v>
      </c>
      <c r="I48">
        <f>H48/H$6</f>
        <v>0.81552230876651266</v>
      </c>
      <c r="J48" s="6">
        <f>G48*100/G$6</f>
        <v>46.947208676277981</v>
      </c>
      <c r="K48" s="8">
        <f t="shared" si="3"/>
        <v>81.936559400054364</v>
      </c>
      <c r="L48" s="4">
        <f t="shared" si="4"/>
        <v>57.567044054608637</v>
      </c>
    </row>
    <row r="49" spans="1:12" x14ac:dyDescent="0.2">
      <c r="A49">
        <v>44</v>
      </c>
      <c r="B49" s="15">
        <v>9.2089666400001899</v>
      </c>
      <c r="C49">
        <f t="shared" si="2"/>
        <v>4.1145212000001203</v>
      </c>
      <c r="E49" s="19">
        <v>103.11499999999999</v>
      </c>
      <c r="F49" s="20">
        <v>199.5247604973502</v>
      </c>
      <c r="G49">
        <f t="shared" si="0"/>
        <v>98.114999999999995</v>
      </c>
      <c r="H49">
        <f t="shared" si="1"/>
        <v>194.5247604973502</v>
      </c>
      <c r="I49">
        <f>H49/H$6</f>
        <v>0.82776493828659659</v>
      </c>
      <c r="J49" s="6">
        <f>G49*100/G$6</f>
        <v>47.419396932951202</v>
      </c>
      <c r="K49" s="8">
        <f t="shared" si="3"/>
        <v>83.135316873895917</v>
      </c>
      <c r="L49" s="4">
        <f t="shared" si="4"/>
        <v>57.286066055304715</v>
      </c>
    </row>
    <row r="50" spans="1:12" x14ac:dyDescent="0.2">
      <c r="A50">
        <v>45</v>
      </c>
      <c r="B50" s="15">
        <v>9.3069311200001703</v>
      </c>
      <c r="C50">
        <f t="shared" si="2"/>
        <v>4.2124856800001007</v>
      </c>
      <c r="E50" s="19">
        <v>103.232</v>
      </c>
      <c r="F50" s="20">
        <v>193.9847176926213</v>
      </c>
      <c r="G50">
        <f t="shared" si="0"/>
        <v>98.231999999999999</v>
      </c>
      <c r="H50">
        <f t="shared" si="1"/>
        <v>188.9847176926213</v>
      </c>
      <c r="I50">
        <f>H50/H$6</f>
        <v>0.80419028805370762</v>
      </c>
      <c r="J50" s="6">
        <f>G50*100/G$6</f>
        <v>47.475943530730909</v>
      </c>
      <c r="K50" s="8">
        <f t="shared" si="3"/>
        <v>80.826965705258871</v>
      </c>
      <c r="L50" s="4">
        <f t="shared" si="4"/>
        <v>59.035708632631788</v>
      </c>
    </row>
    <row r="51" spans="1:12" x14ac:dyDescent="0.2">
      <c r="A51">
        <v>46</v>
      </c>
      <c r="B51" s="15">
        <v>9.4048971199999798</v>
      </c>
      <c r="C51">
        <f t="shared" si="2"/>
        <v>4.3104516799999102</v>
      </c>
      <c r="E51" s="19">
        <v>104.154</v>
      </c>
      <c r="F51" s="20">
        <v>193.71128210354669</v>
      </c>
      <c r="G51">
        <f t="shared" si="0"/>
        <v>99.153999999999996</v>
      </c>
      <c r="H51">
        <f t="shared" si="1"/>
        <v>188.71128210354669</v>
      </c>
      <c r="I51">
        <f>H51/H$6</f>
        <v>0.8030267323555178</v>
      </c>
      <c r="J51" s="6">
        <f>G51*100/G$6</f>
        <v>47.92155005340512</v>
      </c>
      <c r="K51" s="8">
        <f t="shared" si="3"/>
        <v>80.713034209811127</v>
      </c>
      <c r="L51" s="4">
        <f t="shared" si="4"/>
        <v>59.676157869410979</v>
      </c>
    </row>
    <row r="52" spans="1:12" x14ac:dyDescent="0.2">
      <c r="A52">
        <v>47</v>
      </c>
      <c r="B52" s="15">
        <v>9.5028608799998402</v>
      </c>
      <c r="C52">
        <f t="shared" si="2"/>
        <v>4.4084154399997706</v>
      </c>
      <c r="E52" s="19">
        <v>103.35899999999999</v>
      </c>
      <c r="F52" s="20">
        <v>194.93579800244601</v>
      </c>
      <c r="G52">
        <f t="shared" si="0"/>
        <v>98.358999999999995</v>
      </c>
      <c r="H52">
        <f t="shared" si="1"/>
        <v>189.93579800244601</v>
      </c>
      <c r="I52">
        <f>H52/H$6</f>
        <v>0.80823743830828088</v>
      </c>
      <c r="J52" s="6">
        <f>G52*100/G$6</f>
        <v>47.537323171055874</v>
      </c>
      <c r="K52" s="8">
        <f t="shared" si="3"/>
        <v>81.223249167685836</v>
      </c>
      <c r="L52" s="4">
        <f t="shared" si="4"/>
        <v>58.816037117206655</v>
      </c>
    </row>
    <row r="53" spans="1:12" x14ac:dyDescent="0.2">
      <c r="A53">
        <v>48</v>
      </c>
      <c r="B53" s="15">
        <v>9.6008256000000003</v>
      </c>
      <c r="C53">
        <f t="shared" si="2"/>
        <v>4.5063801599999307</v>
      </c>
      <c r="E53" s="19">
        <v>104.94499999999999</v>
      </c>
      <c r="F53" s="20">
        <v>194.6623624133714</v>
      </c>
      <c r="G53">
        <f t="shared" si="0"/>
        <v>99.944999999999993</v>
      </c>
      <c r="H53">
        <f t="shared" si="1"/>
        <v>189.6623624133714</v>
      </c>
      <c r="I53">
        <f>H53/H$6</f>
        <v>0.80707388261009105</v>
      </c>
      <c r="J53" s="6">
        <f>G53*100/G$6</f>
        <v>48.30384371873626</v>
      </c>
      <c r="K53" s="8">
        <f t="shared" si="3"/>
        <v>81.109317672238092</v>
      </c>
      <c r="L53" s="4">
        <f t="shared" si="4"/>
        <v>59.850584636094013</v>
      </c>
    </row>
    <row r="54" spans="1:12" x14ac:dyDescent="0.2">
      <c r="A54">
        <v>49</v>
      </c>
      <c r="B54" s="15">
        <v>9.6987907200000301</v>
      </c>
      <c r="C54">
        <f t="shared" si="2"/>
        <v>4.6043452799999605</v>
      </c>
      <c r="E54" s="19">
        <v>104.583</v>
      </c>
      <c r="F54" s="20">
        <v>195.92254382388913</v>
      </c>
      <c r="G54">
        <f t="shared" si="0"/>
        <v>99.582999999999998</v>
      </c>
      <c r="H54">
        <f t="shared" si="1"/>
        <v>190.92254382388913</v>
      </c>
      <c r="I54">
        <f>H54/H$6</f>
        <v>0.81243635669740055</v>
      </c>
      <c r="J54" s="6">
        <f>G54*100/G$6</f>
        <v>48.12888757859735</v>
      </c>
      <c r="K54" s="8">
        <f t="shared" si="3"/>
        <v>81.634393259953811</v>
      </c>
      <c r="L54" s="4">
        <f t="shared" si="4"/>
        <v>59.240194240252841</v>
      </c>
    </row>
    <row r="55" spans="1:12" x14ac:dyDescent="0.2">
      <c r="A55">
        <v>50</v>
      </c>
      <c r="B55" s="15">
        <v>9.7967559200001197</v>
      </c>
      <c r="C55">
        <f t="shared" si="2"/>
        <v>4.7023104800000501</v>
      </c>
      <c r="E55" s="19">
        <v>105.42400000000001</v>
      </c>
      <c r="F55" s="20">
        <v>196.02954035874438</v>
      </c>
      <c r="G55">
        <f t="shared" si="0"/>
        <v>100.42400000000001</v>
      </c>
      <c r="H55">
        <f t="shared" si="1"/>
        <v>191.02954035874438</v>
      </c>
      <c r="I55">
        <f>H55/H$6</f>
        <v>0.81289166110103994</v>
      </c>
      <c r="J55" s="6">
        <f>G55*100/G$6</f>
        <v>48.535346456654864</v>
      </c>
      <c r="K55" s="8">
        <f t="shared" si="3"/>
        <v>81.678975149476827</v>
      </c>
      <c r="L55" s="4">
        <f t="shared" si="4"/>
        <v>59.707029582410819</v>
      </c>
    </row>
    <row r="56" spans="1:12" x14ac:dyDescent="0.2">
      <c r="A56">
        <v>51</v>
      </c>
      <c r="B56" s="15">
        <v>9.8947200000002304</v>
      </c>
      <c r="C56">
        <f t="shared" si="2"/>
        <v>4.8002745600001608</v>
      </c>
      <c r="E56" s="19">
        <v>105.04900000000001</v>
      </c>
      <c r="F56" s="20">
        <v>196.96873216469629</v>
      </c>
      <c r="G56">
        <f t="shared" si="0"/>
        <v>100.04900000000001</v>
      </c>
      <c r="H56">
        <f t="shared" si="1"/>
        <v>191.96873216469629</v>
      </c>
      <c r="I56">
        <f>H56/H$6</f>
        <v>0.81688822197743105</v>
      </c>
      <c r="J56" s="6">
        <f>G56*100/G$6</f>
        <v>48.354107361207113</v>
      </c>
      <c r="K56" s="8">
        <f t="shared" si="3"/>
        <v>82.070305068623455</v>
      </c>
      <c r="L56" s="4">
        <f t="shared" si="4"/>
        <v>59.193052440096309</v>
      </c>
    </row>
    <row r="57" spans="1:12" x14ac:dyDescent="0.2">
      <c r="A57">
        <v>52</v>
      </c>
      <c r="B57" s="15">
        <v>9.9926843200000803</v>
      </c>
      <c r="C57">
        <f t="shared" si="2"/>
        <v>4.8982388800000107</v>
      </c>
      <c r="E57" s="19">
        <v>104.875</v>
      </c>
      <c r="F57" s="20">
        <v>196.84984712596821</v>
      </c>
      <c r="G57">
        <f t="shared" si="0"/>
        <v>99.875</v>
      </c>
      <c r="H57">
        <f t="shared" si="1"/>
        <v>191.84984712596821</v>
      </c>
      <c r="I57">
        <f>H57/H$6</f>
        <v>0.81638232819560941</v>
      </c>
      <c r="J57" s="6">
        <f>G57*100/G$6</f>
        <v>48.270012420919343</v>
      </c>
      <c r="K57" s="8">
        <f t="shared" si="3"/>
        <v>82.020769635820088</v>
      </c>
      <c r="L57" s="4">
        <f t="shared" si="4"/>
        <v>59.126723783459461</v>
      </c>
    </row>
    <row r="58" spans="1:12" x14ac:dyDescent="0.2">
      <c r="A58">
        <v>53</v>
      </c>
      <c r="B58" s="15">
        <v>10.090650879999799</v>
      </c>
      <c r="C58">
        <f t="shared" si="2"/>
        <v>4.9962054399997298</v>
      </c>
      <c r="E58" s="19">
        <v>104.38800000000001</v>
      </c>
      <c r="F58" s="20">
        <v>200.45206379942928</v>
      </c>
      <c r="G58">
        <f t="shared" si="0"/>
        <v>99.388000000000005</v>
      </c>
      <c r="H58">
        <f t="shared" si="1"/>
        <v>195.45206379942928</v>
      </c>
      <c r="I58">
        <f>H58/H$6</f>
        <v>0.83171090978480544</v>
      </c>
      <c r="J58" s="6">
        <f>G58*100/G$6</f>
        <v>48.034643248964528</v>
      </c>
      <c r="K58" s="8">
        <f t="shared" si="3"/>
        <v>83.521693249762194</v>
      </c>
      <c r="L58" s="4">
        <f t="shared" si="4"/>
        <v>57.754013664907774</v>
      </c>
    </row>
    <row r="59" spans="1:12" x14ac:dyDescent="0.2">
      <c r="A59">
        <v>54</v>
      </c>
      <c r="B59" s="15">
        <v>10.188615359999799</v>
      </c>
      <c r="C59">
        <f t="shared" si="2"/>
        <v>5.0941699199997297</v>
      </c>
      <c r="E59" s="19">
        <v>104.88500000000001</v>
      </c>
      <c r="F59" s="20">
        <v>198.77578475336324</v>
      </c>
      <c r="G59">
        <f t="shared" si="0"/>
        <v>99.885000000000005</v>
      </c>
      <c r="H59">
        <f t="shared" si="1"/>
        <v>193.77578475336324</v>
      </c>
      <c r="I59">
        <f>H59/H$6</f>
        <v>0.82457780746112019</v>
      </c>
      <c r="J59" s="6">
        <f>G59*100/G$6</f>
        <v>48.274845463464615</v>
      </c>
      <c r="K59" s="8">
        <f t="shared" si="3"/>
        <v>82.823243647234676</v>
      </c>
      <c r="L59" s="4">
        <f t="shared" si="4"/>
        <v>58.544924477294799</v>
      </c>
    </row>
    <row r="60" spans="1:12" x14ac:dyDescent="0.2">
      <c r="A60">
        <v>55</v>
      </c>
      <c r="B60" s="15">
        <v>10.286579040000101</v>
      </c>
      <c r="C60">
        <f t="shared" si="2"/>
        <v>5.1921336000000311</v>
      </c>
      <c r="E60" s="19">
        <v>105.833</v>
      </c>
      <c r="F60" s="20">
        <v>199.75064207093357</v>
      </c>
      <c r="G60">
        <f t="shared" si="0"/>
        <v>100.833</v>
      </c>
      <c r="H60">
        <f t="shared" si="1"/>
        <v>194.75064207093357</v>
      </c>
      <c r="I60">
        <f>H60/H$6</f>
        <v>0.82872613647205773</v>
      </c>
      <c r="J60" s="6">
        <f>G60*100/G$6</f>
        <v>48.733017896756543</v>
      </c>
      <c r="K60" s="8">
        <f t="shared" si="3"/>
        <v>83.229434196222329</v>
      </c>
      <c r="L60" s="4">
        <f t="shared" si="4"/>
        <v>58.804731445078154</v>
      </c>
    </row>
    <row r="61" spans="1:12" x14ac:dyDescent="0.2">
      <c r="A61">
        <v>56</v>
      </c>
      <c r="B61" s="15">
        <v>10.3845436000001</v>
      </c>
      <c r="C61">
        <f t="shared" si="2"/>
        <v>5.2900981600000305</v>
      </c>
      <c r="E61" s="19">
        <v>105.443</v>
      </c>
      <c r="F61" s="20">
        <v>197.78903893192012</v>
      </c>
      <c r="G61">
        <f t="shared" si="0"/>
        <v>100.443</v>
      </c>
      <c r="H61">
        <f t="shared" si="1"/>
        <v>192.78903893192012</v>
      </c>
      <c r="I61">
        <f>H61/H$6</f>
        <v>0.82037888907200052</v>
      </c>
      <c r="J61" s="6">
        <f>G61*100/G$6</f>
        <v>48.544529237490877</v>
      </c>
      <c r="K61" s="8">
        <f t="shared" si="3"/>
        <v>82.412099554966716</v>
      </c>
      <c r="L61" s="4">
        <f t="shared" si="4"/>
        <v>59.173303804055308</v>
      </c>
    </row>
    <row r="62" spans="1:12" x14ac:dyDescent="0.2">
      <c r="A62">
        <v>57</v>
      </c>
      <c r="B62" s="15">
        <v>10.482509599999901</v>
      </c>
      <c r="C62">
        <f t="shared" si="2"/>
        <v>5.3880641599998311</v>
      </c>
      <c r="E62" s="19">
        <v>106.286</v>
      </c>
      <c r="F62" s="20">
        <v>194.72180493273547</v>
      </c>
      <c r="G62">
        <f t="shared" si="0"/>
        <v>101.286</v>
      </c>
      <c r="H62">
        <f t="shared" si="1"/>
        <v>189.72180493273547</v>
      </c>
      <c r="I62">
        <f>H62/H$6</f>
        <v>0.80732682950100199</v>
      </c>
      <c r="J62" s="6">
        <f>G62*100/G$6</f>
        <v>48.951954724057437</v>
      </c>
      <c r="K62" s="8">
        <f t="shared" si="3"/>
        <v>81.134085388639775</v>
      </c>
      <c r="L62" s="4">
        <f t="shared" si="4"/>
        <v>60.634619010883107</v>
      </c>
    </row>
    <row r="63" spans="1:12" x14ac:dyDescent="0.2">
      <c r="A63">
        <v>58</v>
      </c>
      <c r="B63" s="15">
        <v>10.5804739200002</v>
      </c>
      <c r="C63">
        <f t="shared" si="2"/>
        <v>5.4860284800001304</v>
      </c>
      <c r="E63" s="19">
        <v>107.59099999999999</v>
      </c>
      <c r="F63" s="20">
        <v>195.57777721157765</v>
      </c>
      <c r="G63">
        <f t="shared" si="0"/>
        <v>102.59099999999999</v>
      </c>
      <c r="H63">
        <f t="shared" si="1"/>
        <v>190.57777721157765</v>
      </c>
      <c r="I63">
        <f>H63/H$6</f>
        <v>0.81096926473011766</v>
      </c>
      <c r="J63" s="6">
        <f>G63*100/G$6</f>
        <v>49.582666776215625</v>
      </c>
      <c r="K63" s="8">
        <f t="shared" si="3"/>
        <v>81.490740504824032</v>
      </c>
      <c r="L63" s="4">
        <f t="shared" si="4"/>
        <v>61.140007312997533</v>
      </c>
    </row>
    <row r="64" spans="1:12" x14ac:dyDescent="0.2">
      <c r="A64">
        <v>59</v>
      </c>
      <c r="B64" s="15">
        <v>10.678438559999901</v>
      </c>
      <c r="C64">
        <f t="shared" si="2"/>
        <v>5.5839931199998309</v>
      </c>
      <c r="E64" s="19">
        <v>106.76600000000001</v>
      </c>
      <c r="F64" s="20">
        <v>193.77072462291073</v>
      </c>
      <c r="G64">
        <f t="shared" si="0"/>
        <v>101.76600000000001</v>
      </c>
      <c r="H64">
        <f t="shared" si="1"/>
        <v>188.77072462291073</v>
      </c>
      <c r="I64">
        <f>H64/H$6</f>
        <v>0.80327967924642862</v>
      </c>
      <c r="J64" s="6">
        <f>G64*100/G$6</f>
        <v>49.18394076623057</v>
      </c>
      <c r="K64" s="8">
        <f t="shared" si="3"/>
        <v>80.737801926212811</v>
      </c>
      <c r="L64" s="4">
        <f t="shared" si="4"/>
        <v>61.22891196795981</v>
      </c>
    </row>
    <row r="65" spans="1:12" x14ac:dyDescent="0.2">
      <c r="A65">
        <v>60</v>
      </c>
      <c r="B65" s="15">
        <v>10.776403920000099</v>
      </c>
      <c r="C65">
        <f t="shared" si="2"/>
        <v>5.6819584800000298</v>
      </c>
      <c r="E65" s="19">
        <v>108.05500000000001</v>
      </c>
      <c r="F65" s="20">
        <v>197.00439767631468</v>
      </c>
      <c r="G65">
        <f t="shared" si="0"/>
        <v>103.05500000000001</v>
      </c>
      <c r="H65">
        <f t="shared" si="1"/>
        <v>192.00439767631468</v>
      </c>
      <c r="I65">
        <f>H65/H$6</f>
        <v>0.81703999011197737</v>
      </c>
      <c r="J65" s="6">
        <f>G65*100/G$6</f>
        <v>49.806919950316328</v>
      </c>
      <c r="K65" s="8">
        <f t="shared" si="3"/>
        <v>82.085165698464451</v>
      </c>
      <c r="L65" s="4">
        <f t="shared" si="4"/>
        <v>60.960198464080278</v>
      </c>
    </row>
    <row r="66" spans="1:12" x14ac:dyDescent="0.2">
      <c r="A66">
        <v>61</v>
      </c>
      <c r="B66" s="15">
        <v>10.8743679200001</v>
      </c>
      <c r="C66">
        <f t="shared" si="2"/>
        <v>5.7799224800000308</v>
      </c>
      <c r="E66" s="19">
        <v>106.80500000000001</v>
      </c>
      <c r="F66" s="20">
        <v>193.48540052996333</v>
      </c>
      <c r="G66">
        <f t="shared" si="0"/>
        <v>101.80500000000001</v>
      </c>
      <c r="H66">
        <f t="shared" si="1"/>
        <v>188.48540052996333</v>
      </c>
      <c r="I66">
        <f>H66/H$6</f>
        <v>0.80206553417005677</v>
      </c>
      <c r="J66" s="6">
        <f>G66*100/G$6</f>
        <v>49.202789632157135</v>
      </c>
      <c r="K66" s="8">
        <f t="shared" si="3"/>
        <v>80.61891688748473</v>
      </c>
      <c r="L66" s="4">
        <f t="shared" si="4"/>
        <v>61.345099042399426</v>
      </c>
    </row>
    <row r="67" spans="1:12" x14ac:dyDescent="0.2">
      <c r="A67">
        <v>62</v>
      </c>
      <c r="B67" s="15">
        <v>10.97233232</v>
      </c>
      <c r="C67">
        <f t="shared" si="2"/>
        <v>5.87788687999993</v>
      </c>
      <c r="E67" s="19">
        <v>107.526</v>
      </c>
      <c r="F67" s="20">
        <v>195.30434162250305</v>
      </c>
      <c r="G67">
        <f t="shared" si="0"/>
        <v>102.526</v>
      </c>
      <c r="H67">
        <f t="shared" si="1"/>
        <v>190.30434162250305</v>
      </c>
      <c r="I67">
        <f>H67/H$6</f>
        <v>0.80980570903192783</v>
      </c>
      <c r="J67" s="6">
        <f>G67*100/G$6</f>
        <v>49.551251999671358</v>
      </c>
      <c r="K67" s="8">
        <f t="shared" si="3"/>
        <v>81.376809009376274</v>
      </c>
      <c r="L67" s="4">
        <f t="shared" si="4"/>
        <v>61.189062323241444</v>
      </c>
    </row>
    <row r="68" spans="1:12" x14ac:dyDescent="0.2">
      <c r="A68">
        <v>63</v>
      </c>
      <c r="B68" s="15">
        <v>11.0702988799998</v>
      </c>
      <c r="C68">
        <f t="shared" si="2"/>
        <v>5.9758534399997307</v>
      </c>
      <c r="E68" s="19">
        <v>108.161</v>
      </c>
      <c r="F68" s="20">
        <v>195.16167957602934</v>
      </c>
      <c r="G68">
        <f t="shared" si="0"/>
        <v>103.161</v>
      </c>
      <c r="H68">
        <f t="shared" si="1"/>
        <v>190.16167957602934</v>
      </c>
      <c r="I68">
        <f>H68/H$6</f>
        <v>0.80919863649374191</v>
      </c>
      <c r="J68" s="6">
        <f>G68*100/G$6</f>
        <v>49.858150201296226</v>
      </c>
      <c r="K68" s="8">
        <f t="shared" si="3"/>
        <v>81.317366490012233</v>
      </c>
      <c r="L68" s="4">
        <f t="shared" si="4"/>
        <v>61.614229130849274</v>
      </c>
    </row>
    <row r="69" spans="1:12" x14ac:dyDescent="0.2">
      <c r="A69">
        <v>64</v>
      </c>
      <c r="B69" s="15">
        <v>11.1682627999998</v>
      </c>
      <c r="C69">
        <f t="shared" si="2"/>
        <v>6.0738173599997305</v>
      </c>
      <c r="E69" s="19">
        <v>108.005</v>
      </c>
      <c r="F69" s="20">
        <v>191.5713514064411</v>
      </c>
      <c r="G69">
        <f t="shared" si="0"/>
        <v>103.005</v>
      </c>
      <c r="H69">
        <f t="shared" si="1"/>
        <v>186.5713514064411</v>
      </c>
      <c r="I69">
        <f>H69/H$6</f>
        <v>0.79392064428272802</v>
      </c>
      <c r="J69" s="6">
        <f>G69*100/G$6</f>
        <v>49.782754737589954</v>
      </c>
      <c r="K69" s="8">
        <f t="shared" si="3"/>
        <v>79.821396419350464</v>
      </c>
      <c r="L69" s="4">
        <f t="shared" si="4"/>
        <v>62.704950546495056</v>
      </c>
    </row>
    <row r="70" spans="1:12" x14ac:dyDescent="0.2">
      <c r="A70">
        <v>65</v>
      </c>
      <c r="B70" s="15">
        <v>11.266226959999999</v>
      </c>
      <c r="C70">
        <f t="shared" si="2"/>
        <v>6.1717815199999295</v>
      </c>
      <c r="E70" s="19">
        <v>107.518</v>
      </c>
      <c r="F70" s="20">
        <v>196.48130350591114</v>
      </c>
      <c r="G70">
        <f t="shared" ref="G70:G105" si="5">E70-C$3</f>
        <v>102.518</v>
      </c>
      <c r="H70">
        <f t="shared" ref="H70:H105" si="6">F70-C$3</f>
        <v>191.48130350591114</v>
      </c>
      <c r="I70">
        <f>H70/H$6</f>
        <v>0.81481405747196234</v>
      </c>
      <c r="J70" s="6">
        <f>G70*100/G$6</f>
        <v>49.547385565635132</v>
      </c>
      <c r="K70" s="8">
        <f t="shared" si="3"/>
        <v>81.867209794129636</v>
      </c>
      <c r="L70" s="4">
        <f t="shared" si="4"/>
        <v>60.808211531549397</v>
      </c>
    </row>
    <row r="71" spans="1:12" x14ac:dyDescent="0.2">
      <c r="A71">
        <v>66</v>
      </c>
      <c r="B71" s="15">
        <v>11.3641927200001</v>
      </c>
      <c r="C71">
        <f t="shared" ref="C71:C105" si="7">B71-B$7</f>
        <v>6.26974728000003</v>
      </c>
      <c r="E71" s="19">
        <v>108.372</v>
      </c>
      <c r="F71" s="20">
        <v>197.76526192417447</v>
      </c>
      <c r="G71">
        <f t="shared" si="5"/>
        <v>103.372</v>
      </c>
      <c r="H71">
        <f t="shared" si="6"/>
        <v>192.76526192417447</v>
      </c>
      <c r="I71">
        <f>H71/H$6</f>
        <v>0.82027771031563601</v>
      </c>
      <c r="J71" s="6">
        <f>G71*100/G$6</f>
        <v>49.9601273990015</v>
      </c>
      <c r="K71" s="8">
        <f t="shared" ref="K71:K105" si="8">F71*100/F$6</f>
        <v>82.402192468406028</v>
      </c>
      <c r="L71" s="4">
        <f t="shared" si="4"/>
        <v>60.906357408855179</v>
      </c>
    </row>
    <row r="72" spans="1:12" x14ac:dyDescent="0.2">
      <c r="A72">
        <v>67</v>
      </c>
      <c r="B72" s="15">
        <v>11.4621569599999</v>
      </c>
      <c r="C72">
        <f t="shared" si="7"/>
        <v>6.3677115199998306</v>
      </c>
      <c r="E72" s="19">
        <v>109.258</v>
      </c>
      <c r="F72" s="20">
        <v>199.31076742763963</v>
      </c>
      <c r="G72">
        <f t="shared" si="5"/>
        <v>104.258</v>
      </c>
      <c r="H72">
        <f t="shared" si="6"/>
        <v>194.31076742763963</v>
      </c>
      <c r="I72">
        <f>H72/H$6</f>
        <v>0.82685432947931758</v>
      </c>
      <c r="J72" s="6">
        <f>G72*100/G$6</f>
        <v>50.388334968512723</v>
      </c>
      <c r="K72" s="8">
        <f t="shared" si="8"/>
        <v>83.046153094849842</v>
      </c>
      <c r="L72" s="4">
        <f t="shared" ref="L72:L105" si="9">J72/I72</f>
        <v>60.939796977592174</v>
      </c>
    </row>
    <row r="73" spans="1:12" x14ac:dyDescent="0.2">
      <c r="A73">
        <v>68</v>
      </c>
      <c r="B73" s="15">
        <v>11.56012112</v>
      </c>
      <c r="C73">
        <f t="shared" si="7"/>
        <v>6.4656756799999302</v>
      </c>
      <c r="E73" s="19">
        <v>108.378</v>
      </c>
      <c r="F73" s="20">
        <v>196.61207704851202</v>
      </c>
      <c r="G73">
        <f t="shared" si="5"/>
        <v>103.378</v>
      </c>
      <c r="H73">
        <f t="shared" si="6"/>
        <v>191.61207704851202</v>
      </c>
      <c r="I73">
        <f>H73/H$6</f>
        <v>0.81537054063196601</v>
      </c>
      <c r="J73" s="6">
        <f>G73*100/G$6</f>
        <v>49.963027224528659</v>
      </c>
      <c r="K73" s="8">
        <f t="shared" si="8"/>
        <v>81.921698770213354</v>
      </c>
      <c r="L73" s="4">
        <f t="shared" si="9"/>
        <v>61.276468470155926</v>
      </c>
    </row>
    <row r="74" spans="1:12" x14ac:dyDescent="0.2">
      <c r="A74">
        <v>69</v>
      </c>
      <c r="B74" s="15">
        <v>11.65808616</v>
      </c>
      <c r="C74">
        <f t="shared" si="7"/>
        <v>6.5636407199999303</v>
      </c>
      <c r="E74" s="19">
        <v>108.099</v>
      </c>
      <c r="F74" s="20">
        <v>195.68477374643294</v>
      </c>
      <c r="G74">
        <f t="shared" si="5"/>
        <v>103.099</v>
      </c>
      <c r="H74">
        <f t="shared" si="6"/>
        <v>190.68477374643294</v>
      </c>
      <c r="I74">
        <f>H74/H$6</f>
        <v>0.81142456913375716</v>
      </c>
      <c r="J74" s="6">
        <f>G74*100/G$6</f>
        <v>49.828185337515528</v>
      </c>
      <c r="K74" s="8">
        <f t="shared" si="8"/>
        <v>81.535322394347062</v>
      </c>
      <c r="L74" s="4">
        <f t="shared" si="9"/>
        <v>61.408277778315252</v>
      </c>
    </row>
    <row r="75" spans="1:12" x14ac:dyDescent="0.2">
      <c r="A75">
        <v>70</v>
      </c>
      <c r="B75" s="15">
        <v>11.756051119999899</v>
      </c>
      <c r="C75">
        <f t="shared" si="7"/>
        <v>6.6616056799998296</v>
      </c>
      <c r="E75" s="19">
        <v>109.211</v>
      </c>
      <c r="F75" s="20">
        <v>194.57914288626174</v>
      </c>
      <c r="G75">
        <f t="shared" si="5"/>
        <v>104.211</v>
      </c>
      <c r="H75">
        <f t="shared" si="6"/>
        <v>189.57914288626174</v>
      </c>
      <c r="I75">
        <f>H75/H$6</f>
        <v>0.80671975696281595</v>
      </c>
      <c r="J75" s="6">
        <f>G75*100/G$6</f>
        <v>50.365619668549947</v>
      </c>
      <c r="K75" s="8">
        <f t="shared" si="8"/>
        <v>81.074642869275721</v>
      </c>
      <c r="L75" s="4">
        <f t="shared" si="9"/>
        <v>62.432609631589131</v>
      </c>
    </row>
    <row r="76" spans="1:12" x14ac:dyDescent="0.2">
      <c r="A76">
        <v>71</v>
      </c>
      <c r="B76" s="15">
        <v>11.8540160800002</v>
      </c>
      <c r="C76">
        <f t="shared" si="7"/>
        <v>6.7595706400001303</v>
      </c>
      <c r="E76" s="19">
        <v>108.71899999999999</v>
      </c>
      <c r="F76" s="20">
        <v>194.48403485527925</v>
      </c>
      <c r="G76">
        <f t="shared" si="5"/>
        <v>103.71899999999999</v>
      </c>
      <c r="H76">
        <f t="shared" si="6"/>
        <v>189.48403485527925</v>
      </c>
      <c r="I76">
        <f>H76/H$6</f>
        <v>0.80631504193735848</v>
      </c>
      <c r="J76" s="6">
        <f>G76*100/G$6</f>
        <v>50.127833975322488</v>
      </c>
      <c r="K76" s="8">
        <f t="shared" si="8"/>
        <v>81.035014523033013</v>
      </c>
      <c r="L76" s="4">
        <f t="shared" si="9"/>
        <v>62.169042332236252</v>
      </c>
    </row>
    <row r="77" spans="1:12" x14ac:dyDescent="0.2">
      <c r="A77">
        <v>72</v>
      </c>
      <c r="B77" s="15">
        <v>11.9519815200001</v>
      </c>
      <c r="C77">
        <f t="shared" si="7"/>
        <v>6.8575360800000302</v>
      </c>
      <c r="E77" s="19">
        <v>109.96899999999999</v>
      </c>
      <c r="F77" s="20">
        <v>196.48130350591114</v>
      </c>
      <c r="G77">
        <f t="shared" si="5"/>
        <v>104.96899999999999</v>
      </c>
      <c r="H77">
        <f t="shared" si="6"/>
        <v>191.48130350591114</v>
      </c>
      <c r="I77">
        <f>H77/H$6</f>
        <v>0.81481405747196234</v>
      </c>
      <c r="J77" s="6">
        <f>G77*100/G$6</f>
        <v>50.731964293481674</v>
      </c>
      <c r="K77" s="8">
        <f t="shared" si="8"/>
        <v>81.867209794129636</v>
      </c>
      <c r="L77" s="4">
        <f t="shared" si="9"/>
        <v>62.262014048803223</v>
      </c>
    </row>
    <row r="78" spans="1:12" x14ac:dyDescent="0.2">
      <c r="A78">
        <v>73</v>
      </c>
      <c r="B78" s="15">
        <v>12.0499469599999</v>
      </c>
      <c r="C78">
        <f t="shared" si="7"/>
        <v>6.9555015199998307</v>
      </c>
      <c r="E78" s="19">
        <v>109.95099999999999</v>
      </c>
      <c r="F78" s="20">
        <v>194.35326131267837</v>
      </c>
      <c r="G78">
        <f t="shared" si="5"/>
        <v>104.95099999999999</v>
      </c>
      <c r="H78">
        <f t="shared" si="6"/>
        <v>189.35326131267837</v>
      </c>
      <c r="I78">
        <f>H78/H$6</f>
        <v>0.80575855877735481</v>
      </c>
      <c r="J78" s="6">
        <f>G78*100/G$6</f>
        <v>50.723264816900176</v>
      </c>
      <c r="K78" s="8">
        <f t="shared" si="8"/>
        <v>80.980525546949323</v>
      </c>
      <c r="L78" s="4">
        <f t="shared" si="9"/>
        <v>62.950947606274077</v>
      </c>
    </row>
    <row r="79" spans="1:12" x14ac:dyDescent="0.2">
      <c r="A79">
        <v>74</v>
      </c>
      <c r="B79" s="15">
        <v>12.1479106400001</v>
      </c>
      <c r="C79">
        <f t="shared" si="7"/>
        <v>7.0534652000000309</v>
      </c>
      <c r="E79" s="19">
        <v>110.36199999999999</v>
      </c>
      <c r="F79" s="20">
        <v>191.16714227476564</v>
      </c>
      <c r="G79">
        <f t="shared" si="5"/>
        <v>105.36199999999999</v>
      </c>
      <c r="H79">
        <f t="shared" si="6"/>
        <v>186.16714227476564</v>
      </c>
      <c r="I79">
        <f>H79/H$6</f>
        <v>0.79220060542453463</v>
      </c>
      <c r="J79" s="6">
        <f>G79*100/G$6</f>
        <v>50.921902865510923</v>
      </c>
      <c r="K79" s="8">
        <f t="shared" si="8"/>
        <v>79.652975947819016</v>
      </c>
      <c r="L79" s="4">
        <f t="shared" si="9"/>
        <v>64.279050680884339</v>
      </c>
    </row>
    <row r="80" spans="1:12" x14ac:dyDescent="0.2">
      <c r="A80">
        <v>75</v>
      </c>
      <c r="B80" s="15">
        <v>12.245875919999801</v>
      </c>
      <c r="C80">
        <f t="shared" si="7"/>
        <v>7.151430479999731</v>
      </c>
      <c r="E80" s="19">
        <v>110.753</v>
      </c>
      <c r="F80" s="20">
        <v>192.61753974724823</v>
      </c>
      <c r="G80">
        <f t="shared" si="5"/>
        <v>105.753</v>
      </c>
      <c r="H80">
        <f t="shared" si="6"/>
        <v>187.61753974724823</v>
      </c>
      <c r="I80">
        <f>H80/H$6</f>
        <v>0.7983725095627584</v>
      </c>
      <c r="J80" s="6">
        <f>G80*100/G$6</f>
        <v>51.110874829031118</v>
      </c>
      <c r="K80" s="8">
        <f t="shared" si="8"/>
        <v>80.257308228020094</v>
      </c>
      <c r="L80" s="4">
        <f t="shared" si="9"/>
        <v>64.018831080522574</v>
      </c>
    </row>
    <row r="81" spans="1:12" x14ac:dyDescent="0.2">
      <c r="A81">
        <v>76</v>
      </c>
      <c r="B81" s="15">
        <v>12.343841119999899</v>
      </c>
      <c r="C81">
        <f t="shared" si="7"/>
        <v>7.2493956799998296</v>
      </c>
      <c r="E81" s="19">
        <v>110.60899999999999</v>
      </c>
      <c r="F81" s="20">
        <v>189.93073787199347</v>
      </c>
      <c r="G81">
        <f t="shared" si="5"/>
        <v>105.60899999999999</v>
      </c>
      <c r="H81">
        <f t="shared" si="6"/>
        <v>184.93073787199347</v>
      </c>
      <c r="I81">
        <f>H81/H$6</f>
        <v>0.78693931009358919</v>
      </c>
      <c r="J81" s="6">
        <f>G81*100/G$6</f>
        <v>51.041279016379178</v>
      </c>
      <c r="K81" s="8">
        <f t="shared" si="8"/>
        <v>79.137807446663956</v>
      </c>
      <c r="L81" s="4">
        <f t="shared" si="9"/>
        <v>64.860502406861514</v>
      </c>
    </row>
    <row r="82" spans="1:12" x14ac:dyDescent="0.2">
      <c r="A82">
        <v>77</v>
      </c>
      <c r="B82" s="15">
        <v>12.44180456</v>
      </c>
      <c r="C82">
        <f t="shared" si="7"/>
        <v>7.34735911999993</v>
      </c>
      <c r="E82" s="19">
        <v>111.06</v>
      </c>
      <c r="F82" s="20">
        <v>191.11958825927437</v>
      </c>
      <c r="G82">
        <f t="shared" si="5"/>
        <v>106.06</v>
      </c>
      <c r="H82">
        <f t="shared" si="6"/>
        <v>186.11958825927437</v>
      </c>
      <c r="I82">
        <f>H82/H$6</f>
        <v>0.79199824791180584</v>
      </c>
      <c r="J82" s="6">
        <f>G82*100/G$6</f>
        <v>51.259249235171019</v>
      </c>
      <c r="K82" s="8">
        <f t="shared" si="8"/>
        <v>79.633161774697641</v>
      </c>
      <c r="L82" s="4">
        <f t="shared" si="9"/>
        <v>64.721417465659684</v>
      </c>
    </row>
    <row r="83" spans="1:12" x14ac:dyDescent="0.2">
      <c r="A83">
        <v>78</v>
      </c>
      <c r="B83" s="15">
        <v>12.5397703200001</v>
      </c>
      <c r="C83">
        <f t="shared" si="7"/>
        <v>7.4453248800000305</v>
      </c>
      <c r="E83" s="19">
        <v>110.685</v>
      </c>
      <c r="F83" s="20">
        <v>192.71264777823075</v>
      </c>
      <c r="G83">
        <f t="shared" si="5"/>
        <v>105.685</v>
      </c>
      <c r="H83">
        <f t="shared" si="6"/>
        <v>187.71264777823075</v>
      </c>
      <c r="I83">
        <f>H83/H$6</f>
        <v>0.79877722458821598</v>
      </c>
      <c r="J83" s="6">
        <f>G83*100/G$6</f>
        <v>51.078010139723261</v>
      </c>
      <c r="K83" s="8">
        <f t="shared" si="8"/>
        <v>80.296936574262816</v>
      </c>
      <c r="L83" s="4">
        <f t="shared" si="9"/>
        <v>63.945251025471954</v>
      </c>
    </row>
    <row r="84" spans="1:12" x14ac:dyDescent="0.2">
      <c r="A84">
        <v>79</v>
      </c>
      <c r="B84" s="15">
        <v>12.6377348</v>
      </c>
      <c r="C84">
        <f t="shared" si="7"/>
        <v>7.5432893599999309</v>
      </c>
      <c r="E84" s="19">
        <v>110.443</v>
      </c>
      <c r="F84" s="20">
        <v>192.40354667753772</v>
      </c>
      <c r="G84">
        <f t="shared" si="5"/>
        <v>105.443</v>
      </c>
      <c r="H84">
        <f t="shared" si="6"/>
        <v>187.40354667753772</v>
      </c>
      <c r="I84">
        <f>H84/H$6</f>
        <v>0.79746190075547962</v>
      </c>
      <c r="J84" s="6">
        <f>G84*100/G$6</f>
        <v>50.961050510127642</v>
      </c>
      <c r="K84" s="8">
        <f t="shared" si="8"/>
        <v>80.168144448974047</v>
      </c>
      <c r="L84" s="4">
        <f t="shared" si="9"/>
        <v>63.904056685152518</v>
      </c>
    </row>
    <row r="85" spans="1:12" x14ac:dyDescent="0.2">
      <c r="A85">
        <v>80</v>
      </c>
      <c r="B85" s="15">
        <v>12.7356995999998</v>
      </c>
      <c r="C85">
        <f t="shared" si="7"/>
        <v>7.6412541599997299</v>
      </c>
      <c r="E85" s="19">
        <v>112.11499999999999</v>
      </c>
      <c r="F85" s="20">
        <v>190.94126070118224</v>
      </c>
      <c r="G85">
        <f t="shared" si="5"/>
        <v>107.11499999999999</v>
      </c>
      <c r="H85">
        <f t="shared" si="6"/>
        <v>185.94126070118224</v>
      </c>
      <c r="I85">
        <f>H85/H$6</f>
        <v>0.79123940723907338</v>
      </c>
      <c r="J85" s="6">
        <f>G85*100/G$6</f>
        <v>51.769135223697376</v>
      </c>
      <c r="K85" s="8">
        <f t="shared" si="8"/>
        <v>79.558858625492604</v>
      </c>
      <c r="L85" s="4">
        <f t="shared" si="9"/>
        <v>65.427903046865438</v>
      </c>
    </row>
    <row r="86" spans="1:12" x14ac:dyDescent="0.2">
      <c r="A86">
        <v>81</v>
      </c>
      <c r="B86" s="15">
        <v>12.8336647999999</v>
      </c>
      <c r="C86">
        <f t="shared" si="7"/>
        <v>7.7392193599998302</v>
      </c>
      <c r="E86" s="19">
        <v>110.979</v>
      </c>
      <c r="F86" s="20">
        <v>191.38113534447618</v>
      </c>
      <c r="G86">
        <f t="shared" si="5"/>
        <v>105.979</v>
      </c>
      <c r="H86">
        <f t="shared" si="6"/>
        <v>186.38113534447618</v>
      </c>
      <c r="I86">
        <f>H86/H$6</f>
        <v>0.79311121423181352</v>
      </c>
      <c r="J86" s="6">
        <f>G86*100/G$6</f>
        <v>51.2201015905543</v>
      </c>
      <c r="K86" s="8">
        <f t="shared" si="8"/>
        <v>79.742139726865076</v>
      </c>
      <c r="L86" s="4">
        <f t="shared" si="9"/>
        <v>64.581234852623709</v>
      </c>
    </row>
    <row r="87" spans="1:12" x14ac:dyDescent="0.2">
      <c r="A87">
        <v>82</v>
      </c>
      <c r="B87" s="15">
        <v>12.9316284000001</v>
      </c>
      <c r="C87">
        <f t="shared" si="7"/>
        <v>7.8371829600000309</v>
      </c>
      <c r="E87" s="19">
        <v>112.167</v>
      </c>
      <c r="F87" s="20">
        <v>191.83289849164291</v>
      </c>
      <c r="G87">
        <f t="shared" si="5"/>
        <v>107.167</v>
      </c>
      <c r="H87">
        <f t="shared" si="6"/>
        <v>186.83289849164291</v>
      </c>
      <c r="I87">
        <f>H87/H$6</f>
        <v>0.79503361060273581</v>
      </c>
      <c r="J87" s="6">
        <f>G87*100/G$6</f>
        <v>51.794267044932802</v>
      </c>
      <c r="K87" s="8">
        <f t="shared" si="8"/>
        <v>79.930374371517885</v>
      </c>
      <c r="L87" s="4">
        <f t="shared" si="9"/>
        <v>65.147267177379092</v>
      </c>
    </row>
    <row r="88" spans="1:12" x14ac:dyDescent="0.2">
      <c r="A88">
        <v>83</v>
      </c>
      <c r="B88" s="15">
        <v>13.0295937599998</v>
      </c>
      <c r="C88">
        <f t="shared" si="7"/>
        <v>7.9351483199997306</v>
      </c>
      <c r="E88" s="19">
        <v>112.086</v>
      </c>
      <c r="F88" s="20">
        <v>192.14199959233591</v>
      </c>
      <c r="G88">
        <f t="shared" si="5"/>
        <v>107.086</v>
      </c>
      <c r="H88">
        <f t="shared" si="6"/>
        <v>187.14199959233591</v>
      </c>
      <c r="I88">
        <f>H88/H$6</f>
        <v>0.79634893443547194</v>
      </c>
      <c r="J88" s="6">
        <f>G88*100/G$6</f>
        <v>51.755119400316083</v>
      </c>
      <c r="K88" s="8">
        <f t="shared" si="8"/>
        <v>80.05916649680664</v>
      </c>
      <c r="L88" s="4">
        <f t="shared" si="9"/>
        <v>64.990504993900757</v>
      </c>
    </row>
    <row r="89" spans="1:12" x14ac:dyDescent="0.2">
      <c r="A89">
        <v>84</v>
      </c>
      <c r="B89" s="15">
        <v>13.127557919999999</v>
      </c>
      <c r="C89">
        <f t="shared" si="7"/>
        <v>8.0331124799999287</v>
      </c>
      <c r="E89" s="19">
        <v>111.05500000000001</v>
      </c>
      <c r="F89" s="20">
        <v>188.07613126783531</v>
      </c>
      <c r="G89">
        <f t="shared" si="5"/>
        <v>106.05500000000001</v>
      </c>
      <c r="H89">
        <f t="shared" si="6"/>
        <v>183.07613126783531</v>
      </c>
      <c r="I89">
        <f>H89/H$6</f>
        <v>0.77904736709717148</v>
      </c>
      <c r="J89" s="6">
        <f>G89*100/G$6</f>
        <v>51.256832713898383</v>
      </c>
      <c r="K89" s="8">
        <f t="shared" si="8"/>
        <v>78.365054694931374</v>
      </c>
      <c r="L89" s="4">
        <f t="shared" si="9"/>
        <v>65.794244199666309</v>
      </c>
    </row>
    <row r="90" spans="1:12" x14ac:dyDescent="0.2">
      <c r="A90">
        <v>85</v>
      </c>
      <c r="B90" s="15">
        <v>13.2255233599998</v>
      </c>
      <c r="C90">
        <f t="shared" si="7"/>
        <v>8.1310779199997292</v>
      </c>
      <c r="E90" s="19">
        <v>112.07599999999999</v>
      </c>
      <c r="F90" s="20">
        <v>190.15661944557681</v>
      </c>
      <c r="G90">
        <f t="shared" si="5"/>
        <v>107.07599999999999</v>
      </c>
      <c r="H90">
        <f t="shared" si="6"/>
        <v>185.15661944557681</v>
      </c>
      <c r="I90">
        <f>H90/H$6</f>
        <v>0.78790050827905023</v>
      </c>
      <c r="J90" s="6">
        <f>G90*100/G$6</f>
        <v>51.750286357770804</v>
      </c>
      <c r="K90" s="8">
        <f t="shared" si="8"/>
        <v>79.231924768990339</v>
      </c>
      <c r="L90" s="4">
        <f t="shared" si="9"/>
        <v>65.681245048064412</v>
      </c>
    </row>
    <row r="91" spans="1:12" x14ac:dyDescent="0.2">
      <c r="A91">
        <v>86</v>
      </c>
      <c r="B91" s="15">
        <v>13.3234881600001</v>
      </c>
      <c r="C91">
        <f t="shared" si="7"/>
        <v>8.2290427200000309</v>
      </c>
      <c r="E91" s="19">
        <v>111.12</v>
      </c>
      <c r="F91" s="20">
        <v>189.68107929066451</v>
      </c>
      <c r="G91">
        <f t="shared" si="5"/>
        <v>106.12</v>
      </c>
      <c r="H91">
        <f t="shared" si="6"/>
        <v>184.68107929066451</v>
      </c>
      <c r="I91">
        <f>H91/H$6</f>
        <v>0.78587693315176388</v>
      </c>
      <c r="J91" s="6">
        <f>G91*100/G$6</f>
        <v>51.288247490442657</v>
      </c>
      <c r="K91" s="8">
        <f t="shared" si="8"/>
        <v>79.033783037776885</v>
      </c>
      <c r="L91" s="4">
        <f t="shared" si="9"/>
        <v>65.262441645603275</v>
      </c>
    </row>
    <row r="92" spans="1:12" x14ac:dyDescent="0.2">
      <c r="A92">
        <v>87</v>
      </c>
      <c r="B92" s="15">
        <v>13.4214528000002</v>
      </c>
      <c r="C92">
        <f t="shared" si="7"/>
        <v>8.3270073600001311</v>
      </c>
      <c r="E92" s="19">
        <v>113.23399999999999</v>
      </c>
      <c r="F92" s="20">
        <v>190.58460558499797</v>
      </c>
      <c r="G92">
        <f t="shared" si="5"/>
        <v>108.23399999999999</v>
      </c>
      <c r="H92">
        <f t="shared" si="6"/>
        <v>185.58460558499797</v>
      </c>
      <c r="I92">
        <f>H92/H$6</f>
        <v>0.78972172589360845</v>
      </c>
      <c r="J92" s="6">
        <f>G92*100/G$6</f>
        <v>52.309952684513483</v>
      </c>
      <c r="K92" s="8">
        <f t="shared" si="8"/>
        <v>79.410252327082489</v>
      </c>
      <c r="L92" s="4">
        <f t="shared" si="9"/>
        <v>66.238462194163688</v>
      </c>
    </row>
    <row r="93" spans="1:12" x14ac:dyDescent="0.2">
      <c r="A93">
        <v>88</v>
      </c>
      <c r="B93" s="15">
        <v>13.519418960000101</v>
      </c>
      <c r="C93">
        <f t="shared" si="7"/>
        <v>8.4249735200000302</v>
      </c>
      <c r="E93" s="19">
        <v>112.898</v>
      </c>
      <c r="F93" s="20">
        <v>185.98375458622095</v>
      </c>
      <c r="G93">
        <f t="shared" si="5"/>
        <v>107.898</v>
      </c>
      <c r="H93">
        <f t="shared" si="6"/>
        <v>180.98375458622095</v>
      </c>
      <c r="I93">
        <f>H93/H$6</f>
        <v>0.77014363653711049</v>
      </c>
      <c r="J93" s="6">
        <f>G93*100/G$6</f>
        <v>52.14756245499229</v>
      </c>
      <c r="K93" s="8">
        <f t="shared" si="8"/>
        <v>77.493231077592071</v>
      </c>
      <c r="L93" s="4">
        <f t="shared" si="9"/>
        <v>67.711476120830724</v>
      </c>
    </row>
    <row r="94" spans="1:12" x14ac:dyDescent="0.2">
      <c r="A94">
        <v>89</v>
      </c>
      <c r="B94" s="15">
        <v>13.6173819999999</v>
      </c>
      <c r="C94">
        <f t="shared" si="7"/>
        <v>8.522936559999831</v>
      </c>
      <c r="E94" s="19">
        <v>113.883</v>
      </c>
      <c r="F94" s="20">
        <v>187.60059111292298</v>
      </c>
      <c r="G94">
        <f t="shared" si="5"/>
        <v>108.883</v>
      </c>
      <c r="H94">
        <f t="shared" si="6"/>
        <v>182.60059111292298</v>
      </c>
      <c r="I94">
        <f>H94/H$6</f>
        <v>0.77702379196988502</v>
      </c>
      <c r="J94" s="6">
        <f>G94*100/G$6</f>
        <v>52.623617145701729</v>
      </c>
      <c r="K94" s="8">
        <f t="shared" si="8"/>
        <v>78.16691296371792</v>
      </c>
      <c r="L94" s="4">
        <f t="shared" si="9"/>
        <v>67.724589246221242</v>
      </c>
    </row>
    <row r="95" spans="1:12" x14ac:dyDescent="0.2">
      <c r="A95">
        <v>90</v>
      </c>
      <c r="B95" s="15">
        <v>13.7153473600001</v>
      </c>
      <c r="C95">
        <f t="shared" si="7"/>
        <v>8.6209019200000299</v>
      </c>
      <c r="E95" s="19">
        <v>112.917</v>
      </c>
      <c r="F95" s="20">
        <v>190.39438952303303</v>
      </c>
      <c r="G95">
        <f t="shared" si="5"/>
        <v>107.917</v>
      </c>
      <c r="H95">
        <f t="shared" si="6"/>
        <v>185.39438952303303</v>
      </c>
      <c r="I95">
        <f>H95/H$6</f>
        <v>0.78891229584269373</v>
      </c>
      <c r="J95" s="6">
        <f>G95*100/G$6</f>
        <v>52.156745235828318</v>
      </c>
      <c r="K95" s="8">
        <f t="shared" si="8"/>
        <v>79.330995634597087</v>
      </c>
      <c r="L95" s="4">
        <f t="shared" si="9"/>
        <v>66.112222500114498</v>
      </c>
    </row>
    <row r="96" spans="1:12" x14ac:dyDescent="0.2">
      <c r="A96">
        <v>91</v>
      </c>
      <c r="B96" s="15">
        <v>13.8133119200001</v>
      </c>
      <c r="C96">
        <f t="shared" si="7"/>
        <v>8.7188664800000311</v>
      </c>
      <c r="E96" s="19">
        <v>112.411</v>
      </c>
      <c r="F96" s="20">
        <v>190.37061251528743</v>
      </c>
      <c r="G96">
        <f t="shared" si="5"/>
        <v>107.411</v>
      </c>
      <c r="H96">
        <f t="shared" si="6"/>
        <v>185.37061251528743</v>
      </c>
      <c r="I96">
        <f>H96/H$6</f>
        <v>0.78881111708632945</v>
      </c>
      <c r="J96" s="6">
        <f>G96*100/G$6</f>
        <v>51.912193283037475</v>
      </c>
      <c r="K96" s="8">
        <f t="shared" si="8"/>
        <v>79.321088548036428</v>
      </c>
      <c r="L96" s="4">
        <f t="shared" si="9"/>
        <v>65.810676546735422</v>
      </c>
    </row>
    <row r="97" spans="1:12" x14ac:dyDescent="0.2">
      <c r="A97">
        <v>92</v>
      </c>
      <c r="B97" s="15">
        <v>13.911277600000099</v>
      </c>
      <c r="C97">
        <f t="shared" si="7"/>
        <v>8.816832160000029</v>
      </c>
      <c r="E97" s="19">
        <v>112.036</v>
      </c>
      <c r="F97" s="20">
        <v>189.99018039135754</v>
      </c>
      <c r="G97">
        <f t="shared" si="5"/>
        <v>107.036</v>
      </c>
      <c r="H97">
        <f t="shared" si="6"/>
        <v>184.99018039135754</v>
      </c>
      <c r="I97">
        <f>H97/H$6</f>
        <v>0.78719225698450013</v>
      </c>
      <c r="J97" s="6">
        <f>G97*100/G$6</f>
        <v>51.730954187589717</v>
      </c>
      <c r="K97" s="8">
        <f t="shared" si="8"/>
        <v>79.16257516306564</v>
      </c>
      <c r="L97" s="4">
        <f t="shared" si="9"/>
        <v>65.715781282904956</v>
      </c>
    </row>
    <row r="98" spans="1:12" x14ac:dyDescent="0.2">
      <c r="A98">
        <v>93</v>
      </c>
      <c r="B98" s="15">
        <v>14.009241120000199</v>
      </c>
      <c r="C98">
        <f t="shared" si="7"/>
        <v>8.9147956800001289</v>
      </c>
      <c r="E98" s="19">
        <v>113.297</v>
      </c>
      <c r="F98" s="20">
        <v>191.202807786384</v>
      </c>
      <c r="G98">
        <f t="shared" si="5"/>
        <v>108.297</v>
      </c>
      <c r="H98">
        <f t="shared" si="6"/>
        <v>186.202807786384</v>
      </c>
      <c r="I98">
        <f>H98/H$6</f>
        <v>0.79235237355908084</v>
      </c>
      <c r="J98" s="6">
        <f>G98*100/G$6</f>
        <v>52.340400852548704</v>
      </c>
      <c r="K98" s="8">
        <f t="shared" si="8"/>
        <v>79.667836577659997</v>
      </c>
      <c r="L98" s="4">
        <f t="shared" si="9"/>
        <v>66.056974900506191</v>
      </c>
    </row>
    <row r="99" spans="1:12" x14ac:dyDescent="0.2">
      <c r="A99">
        <v>94</v>
      </c>
      <c r="B99" s="15">
        <v>14.107206239999799</v>
      </c>
      <c r="C99">
        <f t="shared" si="7"/>
        <v>9.0127607999997288</v>
      </c>
      <c r="E99" s="19">
        <v>112.607</v>
      </c>
      <c r="F99" s="20">
        <v>188.72999898083981</v>
      </c>
      <c r="G99">
        <f t="shared" si="5"/>
        <v>107.607</v>
      </c>
      <c r="H99">
        <f t="shared" si="6"/>
        <v>183.72999898083981</v>
      </c>
      <c r="I99">
        <f>H99/H$6</f>
        <v>0.78182978289719063</v>
      </c>
      <c r="J99" s="6">
        <f>G99*100/G$6</f>
        <v>52.006920916924834</v>
      </c>
      <c r="K99" s="8">
        <f t="shared" si="8"/>
        <v>78.637499575349921</v>
      </c>
      <c r="L99" s="4">
        <f t="shared" si="9"/>
        <v>66.519493187129783</v>
      </c>
    </row>
    <row r="100" spans="1:12" x14ac:dyDescent="0.2">
      <c r="A100">
        <v>95</v>
      </c>
      <c r="B100" s="15">
        <v>14.205172479999799</v>
      </c>
      <c r="C100">
        <f t="shared" si="7"/>
        <v>9.1107270399997304</v>
      </c>
      <c r="E100" s="19">
        <v>112.964</v>
      </c>
      <c r="F100" s="20">
        <v>188.83699551569507</v>
      </c>
      <c r="G100">
        <f t="shared" si="5"/>
        <v>107.964</v>
      </c>
      <c r="H100">
        <f t="shared" si="6"/>
        <v>183.83699551569507</v>
      </c>
      <c r="I100">
        <f>H100/H$6</f>
        <v>0.78228508730083002</v>
      </c>
      <c r="J100" s="6">
        <f>G100*100/G$6</f>
        <v>52.179460535791094</v>
      </c>
      <c r="K100" s="8">
        <f t="shared" si="8"/>
        <v>78.682081464872937</v>
      </c>
      <c r="L100" s="4">
        <f t="shared" si="9"/>
        <v>66.701336102199434</v>
      </c>
    </row>
    <row r="101" spans="1:12" x14ac:dyDescent="0.2">
      <c r="A101">
        <v>96</v>
      </c>
      <c r="B101" s="15">
        <v>14.30313552</v>
      </c>
      <c r="C101">
        <f t="shared" si="7"/>
        <v>9.2086900799999292</v>
      </c>
      <c r="E101" s="19">
        <v>112.73699999999999</v>
      </c>
      <c r="F101" s="20">
        <v>189.36008968609866</v>
      </c>
      <c r="G101">
        <f t="shared" si="5"/>
        <v>107.73699999999999</v>
      </c>
      <c r="H101">
        <f t="shared" si="6"/>
        <v>184.36008968609866</v>
      </c>
      <c r="I101">
        <f>H101/H$6</f>
        <v>0.78451101994084538</v>
      </c>
      <c r="J101" s="6">
        <f>G101*100/G$6</f>
        <v>52.069750470013382</v>
      </c>
      <c r="K101" s="8">
        <f t="shared" si="8"/>
        <v>78.900037369207766</v>
      </c>
      <c r="L101" s="4">
        <f t="shared" si="9"/>
        <v>66.372235885149976</v>
      </c>
    </row>
    <row r="102" spans="1:12" x14ac:dyDescent="0.2">
      <c r="A102">
        <v>97</v>
      </c>
      <c r="B102" s="15">
        <v>14.40110168</v>
      </c>
      <c r="C102">
        <f t="shared" si="7"/>
        <v>9.3066562399999313</v>
      </c>
      <c r="E102" s="19">
        <v>114.03100000000001</v>
      </c>
      <c r="F102" s="20">
        <v>191.8685640032613</v>
      </c>
      <c r="G102">
        <f t="shared" si="5"/>
        <v>109.03100000000001</v>
      </c>
      <c r="H102">
        <f t="shared" si="6"/>
        <v>186.8685640032613</v>
      </c>
      <c r="I102">
        <f>H102/H$6</f>
        <v>0.79518537873728212</v>
      </c>
      <c r="J102" s="6">
        <f>G102*100/G$6</f>
        <v>52.695146175371782</v>
      </c>
      <c r="K102" s="8">
        <f t="shared" si="8"/>
        <v>79.945235001358881</v>
      </c>
      <c r="L102" s="4">
        <f t="shared" si="9"/>
        <v>66.26775036916456</v>
      </c>
    </row>
    <row r="103" spans="1:12" x14ac:dyDescent="0.2">
      <c r="A103">
        <v>98</v>
      </c>
      <c r="B103" s="15">
        <v>14.4990658400001</v>
      </c>
      <c r="C103">
        <f t="shared" si="7"/>
        <v>9.4046204000000309</v>
      </c>
      <c r="E103" s="19">
        <v>113.724</v>
      </c>
      <c r="F103" s="20">
        <v>189.85940684875661</v>
      </c>
      <c r="G103">
        <f t="shared" si="5"/>
        <v>108.724</v>
      </c>
      <c r="H103">
        <f t="shared" si="6"/>
        <v>184.85940684875661</v>
      </c>
      <c r="I103">
        <f>H103/H$6</f>
        <v>0.78663577382449623</v>
      </c>
      <c r="J103" s="6">
        <f>G103*100/G$6</f>
        <v>52.546771769231881</v>
      </c>
      <c r="K103" s="8">
        <f t="shared" si="8"/>
        <v>79.108086186981907</v>
      </c>
      <c r="L103" s="4">
        <f t="shared" si="9"/>
        <v>66.799367023136966</v>
      </c>
    </row>
    <row r="104" spans="1:12" x14ac:dyDescent="0.2">
      <c r="A104">
        <v>99</v>
      </c>
      <c r="B104" s="15">
        <v>14.597031360000001</v>
      </c>
      <c r="C104">
        <f t="shared" si="7"/>
        <v>9.5025859199999303</v>
      </c>
      <c r="E104" s="19">
        <v>114.708</v>
      </c>
      <c r="F104" s="20">
        <v>188.07613126783531</v>
      </c>
      <c r="G104">
        <f t="shared" si="5"/>
        <v>109.708</v>
      </c>
      <c r="H104">
        <f t="shared" si="6"/>
        <v>183.07613126783531</v>
      </c>
      <c r="I104">
        <f>H104/H$6</f>
        <v>0.77904736709717148</v>
      </c>
      <c r="J104" s="6">
        <f>G104*100/G$6</f>
        <v>53.022343155686798</v>
      </c>
      <c r="K104" s="8">
        <f t="shared" si="8"/>
        <v>78.365054694931374</v>
      </c>
      <c r="L104" s="4">
        <f t="shared" si="9"/>
        <v>68.060486942218574</v>
      </c>
    </row>
    <row r="105" spans="1:12" ht="13.5" thickBot="1" x14ac:dyDescent="0.25">
      <c r="A105">
        <v>100</v>
      </c>
      <c r="B105" s="16">
        <v>14.69499472</v>
      </c>
      <c r="C105">
        <f t="shared" si="7"/>
        <v>9.6005492799999317</v>
      </c>
      <c r="E105" s="21">
        <v>114.711</v>
      </c>
      <c r="F105" s="22">
        <v>190.66782511210764</v>
      </c>
      <c r="G105">
        <f t="shared" si="5"/>
        <v>109.711</v>
      </c>
      <c r="H105">
        <f t="shared" si="6"/>
        <v>185.66782511210764</v>
      </c>
      <c r="I105">
        <f>H105/H$6</f>
        <v>0.79007585154088356</v>
      </c>
      <c r="J105" s="6">
        <f>G105*100/G$6</f>
        <v>53.023793068450388</v>
      </c>
      <c r="K105" s="8">
        <f t="shared" si="8"/>
        <v>79.444927130044846</v>
      </c>
      <c r="L105" s="4">
        <f t="shared" si="9"/>
        <v>67.112281643639875</v>
      </c>
    </row>
  </sheetData>
  <mergeCells count="1">
    <mergeCell ref="I1:I4"/>
  </mergeCells>
  <pageMargins left="0.75" right="0.75" top="1" bottom="1" header="0.4921259845" footer="0.492125984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C4" sqref="C4"/>
    </sheetView>
  </sheetViews>
  <sheetFormatPr defaultColWidth="11.42578125" defaultRowHeight="12.75" x14ac:dyDescent="0.2"/>
  <cols>
    <col min="1" max="2" width="11.42578125" customWidth="1"/>
    <col min="3" max="4" width="14.42578125" customWidth="1"/>
    <col min="5" max="6" width="13" customWidth="1"/>
    <col min="7" max="8" width="11.42578125" customWidth="1"/>
    <col min="9" max="9" width="15.140625" customWidth="1"/>
    <col min="10" max="11" width="12.7109375" customWidth="1"/>
  </cols>
  <sheetData>
    <row r="1" spans="1:12" ht="13.5" thickBot="1" x14ac:dyDescent="0.25">
      <c r="B1" s="9" t="s">
        <v>22</v>
      </c>
      <c r="C1" s="10"/>
      <c r="D1" s="10"/>
      <c r="E1" s="11"/>
      <c r="I1" s="3" t="s">
        <v>12</v>
      </c>
    </row>
    <row r="2" spans="1:12" ht="13.5" thickBot="1" x14ac:dyDescent="0.25">
      <c r="I2" s="3"/>
    </row>
    <row r="3" spans="1:12" ht="13.5" thickBot="1" x14ac:dyDescent="0.25">
      <c r="B3" s="12" t="s">
        <v>11</v>
      </c>
      <c r="C3" s="13">
        <v>27</v>
      </c>
      <c r="I3" s="3"/>
    </row>
    <row r="4" spans="1:12" ht="13.5" thickBot="1" x14ac:dyDescent="0.25">
      <c r="A4" s="1"/>
      <c r="B4" s="1"/>
      <c r="C4" s="1"/>
      <c r="I4" s="3"/>
    </row>
    <row r="5" spans="1:12" x14ac:dyDescent="0.2">
      <c r="A5" t="s">
        <v>0</v>
      </c>
      <c r="B5" s="14" t="s">
        <v>4</v>
      </c>
      <c r="C5" t="s">
        <v>5</v>
      </c>
      <c r="E5" s="17" t="s">
        <v>6</v>
      </c>
      <c r="F5" s="18" t="s">
        <v>7</v>
      </c>
      <c r="G5" t="s">
        <v>8</v>
      </c>
      <c r="H5" t="s">
        <v>9</v>
      </c>
      <c r="I5" t="s">
        <v>10</v>
      </c>
      <c r="J5" s="5" t="s">
        <v>18</v>
      </c>
      <c r="K5" s="7" t="s">
        <v>21</v>
      </c>
      <c r="L5" s="4" t="s">
        <v>19</v>
      </c>
    </row>
    <row r="6" spans="1:12" x14ac:dyDescent="0.2">
      <c r="A6">
        <v>1</v>
      </c>
      <c r="B6" s="15">
        <v>0</v>
      </c>
      <c r="E6" s="19">
        <v>211.90899999999999</v>
      </c>
      <c r="F6" s="20">
        <v>225</v>
      </c>
      <c r="G6">
        <f t="shared" ref="G6:G69" si="0">E6-C$3</f>
        <v>184.90899999999999</v>
      </c>
      <c r="H6">
        <f t="shared" ref="H6:H69" si="1">F6-C$3</f>
        <v>198</v>
      </c>
      <c r="I6">
        <f>H6/H$6</f>
        <v>1</v>
      </c>
      <c r="J6" s="6">
        <f>G6*100/G$6</f>
        <v>99.999999999999986</v>
      </c>
      <c r="K6" s="8">
        <f>F6*100/F$6</f>
        <v>100</v>
      </c>
      <c r="L6" s="4"/>
    </row>
    <row r="7" spans="1:12" x14ac:dyDescent="0.2">
      <c r="A7">
        <v>2</v>
      </c>
      <c r="B7" s="15">
        <v>5.0944454400000696</v>
      </c>
      <c r="C7">
        <f t="shared" ref="C7:C70" si="2">B7-B$7</f>
        <v>0</v>
      </c>
      <c r="E7" s="19">
        <v>46.497</v>
      </c>
      <c r="F7" s="20">
        <v>223.4444302894415</v>
      </c>
      <c r="G7">
        <f t="shared" si="0"/>
        <v>19.497</v>
      </c>
      <c r="H7">
        <f t="shared" si="1"/>
        <v>196.4444302894415</v>
      </c>
      <c r="I7">
        <f>H7/H$6</f>
        <v>0.99214358732041164</v>
      </c>
      <c r="J7" s="6">
        <f>G7*100/G$6</f>
        <v>10.544105478911248</v>
      </c>
      <c r="K7" s="8">
        <f t="shared" ref="K7:K70" si="3">F7*100/F$6</f>
        <v>99.308635684196233</v>
      </c>
      <c r="L7" s="4">
        <f>J7/I7</f>
        <v>10.627600292603656</v>
      </c>
    </row>
    <row r="8" spans="1:12" x14ac:dyDescent="0.2">
      <c r="A8">
        <v>3</v>
      </c>
      <c r="B8" s="15">
        <v>5.1924093600000498</v>
      </c>
      <c r="C8">
        <f t="shared" si="2"/>
        <v>9.796391999998022E-2</v>
      </c>
      <c r="E8" s="19">
        <v>52.154000000000003</v>
      </c>
      <c r="F8" s="20">
        <v>217.9162759885854</v>
      </c>
      <c r="G8">
        <f t="shared" si="0"/>
        <v>25.154000000000003</v>
      </c>
      <c r="H8">
        <f t="shared" si="1"/>
        <v>190.9162759885854</v>
      </c>
      <c r="I8">
        <f>H8/H$6</f>
        <v>0.96422361610396667</v>
      </c>
      <c r="J8" s="6">
        <f>G8*100/G$6</f>
        <v>13.603448182619562</v>
      </c>
      <c r="K8" s="8">
        <f t="shared" si="3"/>
        <v>96.851678217149072</v>
      </c>
      <c r="L8" s="4">
        <f t="shared" ref="L8:L71" si="4">J8/I8</f>
        <v>14.108188137504383</v>
      </c>
    </row>
    <row r="9" spans="1:12" x14ac:dyDescent="0.2">
      <c r="A9">
        <v>4</v>
      </c>
      <c r="B9" s="15">
        <v>5.2903745600001404</v>
      </c>
      <c r="C9">
        <f t="shared" si="2"/>
        <v>0.19592912000007079</v>
      </c>
      <c r="E9" s="19">
        <v>57.866999999999997</v>
      </c>
      <c r="F9" s="20">
        <v>216.9533071748879</v>
      </c>
      <c r="G9">
        <f t="shared" si="0"/>
        <v>30.866999999999997</v>
      </c>
      <c r="H9">
        <f t="shared" si="1"/>
        <v>189.9533071748879</v>
      </c>
      <c r="I9">
        <f>H9/H$6</f>
        <v>0.95936013724690861</v>
      </c>
      <c r="J9" s="6">
        <f>G9*100/G$6</f>
        <v>16.693076053626378</v>
      </c>
      <c r="K9" s="8">
        <f t="shared" si="3"/>
        <v>96.423692077727949</v>
      </c>
      <c r="L9" s="4">
        <f t="shared" si="4"/>
        <v>17.400218547260852</v>
      </c>
    </row>
    <row r="10" spans="1:12" x14ac:dyDescent="0.2">
      <c r="A10">
        <v>5</v>
      </c>
      <c r="B10" s="15">
        <v>5.3883397600002301</v>
      </c>
      <c r="C10">
        <f t="shared" si="2"/>
        <v>0.29389432000016047</v>
      </c>
      <c r="E10" s="19">
        <v>62.546999999999997</v>
      </c>
      <c r="F10" s="20">
        <v>217.381293314309</v>
      </c>
      <c r="G10">
        <f t="shared" si="0"/>
        <v>35.546999999999997</v>
      </c>
      <c r="H10">
        <f t="shared" si="1"/>
        <v>190.381293314309</v>
      </c>
      <c r="I10">
        <f>H10/H$6</f>
        <v>0.96152168340560107</v>
      </c>
      <c r="J10" s="6">
        <f>G10*100/G$6</f>
        <v>19.224050749287485</v>
      </c>
      <c r="K10" s="8">
        <f t="shared" si="3"/>
        <v>96.613908139692896</v>
      </c>
      <c r="L10" s="4">
        <f t="shared" si="4"/>
        <v>19.993361648588174</v>
      </c>
    </row>
    <row r="11" spans="1:12" x14ac:dyDescent="0.2">
      <c r="A11">
        <v>6</v>
      </c>
      <c r="B11" s="15">
        <v>5.4863043200002704</v>
      </c>
      <c r="C11">
        <f t="shared" si="2"/>
        <v>0.39185888000020075</v>
      </c>
      <c r="E11" s="19">
        <v>65.385000000000005</v>
      </c>
      <c r="F11" s="20">
        <v>217.28618528332655</v>
      </c>
      <c r="G11">
        <f t="shared" si="0"/>
        <v>38.385000000000005</v>
      </c>
      <c r="H11">
        <f t="shared" si="1"/>
        <v>190.28618528332655</v>
      </c>
      <c r="I11">
        <f>H11/H$6</f>
        <v>0.96104133981478057</v>
      </c>
      <c r="J11" s="6">
        <f>G11*100/G$6</f>
        <v>20.758859763451216</v>
      </c>
      <c r="K11" s="8">
        <f t="shared" si="3"/>
        <v>96.57163790370069</v>
      </c>
      <c r="L11" s="4">
        <f t="shared" si="4"/>
        <v>21.60038169372821</v>
      </c>
    </row>
    <row r="12" spans="1:12" x14ac:dyDescent="0.2">
      <c r="A12">
        <v>7</v>
      </c>
      <c r="B12" s="15">
        <v>5.5842683199998602</v>
      </c>
      <c r="C12">
        <f t="shared" si="2"/>
        <v>0.48982287999979057</v>
      </c>
      <c r="E12" s="19">
        <v>67.918999999999997</v>
      </c>
      <c r="F12" s="20">
        <v>215.63368324500613</v>
      </c>
      <c r="G12">
        <f t="shared" si="0"/>
        <v>40.918999999999997</v>
      </c>
      <c r="H12">
        <f t="shared" si="1"/>
        <v>188.63368324500613</v>
      </c>
      <c r="I12">
        <f>H12/H$6</f>
        <v>0.95269536992427339</v>
      </c>
      <c r="J12" s="6">
        <f>G12*100/G$6</f>
        <v>22.129263583708742</v>
      </c>
      <c r="K12" s="8">
        <f t="shared" si="3"/>
        <v>95.837192553336067</v>
      </c>
      <c r="L12" s="4">
        <f t="shared" si="4"/>
        <v>23.228058288419859</v>
      </c>
    </row>
    <row r="13" spans="1:12" x14ac:dyDescent="0.2">
      <c r="A13">
        <v>8</v>
      </c>
      <c r="B13" s="15">
        <v>5.6822339999998803</v>
      </c>
      <c r="C13">
        <f t="shared" si="2"/>
        <v>0.58778855999981072</v>
      </c>
      <c r="E13" s="19">
        <v>70.31</v>
      </c>
      <c r="F13" s="20">
        <v>214.38539033836119</v>
      </c>
      <c r="G13">
        <f t="shared" si="0"/>
        <v>43.31</v>
      </c>
      <c r="H13">
        <f t="shared" si="1"/>
        <v>187.38539033836119</v>
      </c>
      <c r="I13">
        <f>H13/H$6</f>
        <v>0.9463908602947535</v>
      </c>
      <c r="J13" s="6">
        <f>G13*100/G$6</f>
        <v>23.4223320660433</v>
      </c>
      <c r="K13" s="8">
        <f t="shared" si="3"/>
        <v>95.282395705938299</v>
      </c>
      <c r="L13" s="4">
        <f t="shared" si="4"/>
        <v>24.74911059342692</v>
      </c>
    </row>
    <row r="14" spans="1:12" x14ac:dyDescent="0.2">
      <c r="A14">
        <v>9</v>
      </c>
      <c r="B14" s="15">
        <v>5.7801985599999099</v>
      </c>
      <c r="C14">
        <f t="shared" si="2"/>
        <v>0.68575311999984034</v>
      </c>
      <c r="E14" s="19">
        <v>72.861999999999995</v>
      </c>
      <c r="F14" s="20">
        <v>213.68396860986547</v>
      </c>
      <c r="G14">
        <f t="shared" si="0"/>
        <v>45.861999999999995</v>
      </c>
      <c r="H14">
        <f t="shared" si="1"/>
        <v>186.68396860986547</v>
      </c>
      <c r="I14">
        <f>H14/H$6</f>
        <v>0.94284832631245186</v>
      </c>
      <c r="J14" s="6">
        <f>G14*100/G$6</f>
        <v>24.802470404361063</v>
      </c>
      <c r="K14" s="8">
        <f t="shared" si="3"/>
        <v>94.970652715495774</v>
      </c>
      <c r="L14" s="4">
        <f t="shared" si="4"/>
        <v>26.305896412167716</v>
      </c>
    </row>
    <row r="15" spans="1:12" x14ac:dyDescent="0.2">
      <c r="A15">
        <v>10</v>
      </c>
      <c r="B15" s="15">
        <v>5.8781627200000903</v>
      </c>
      <c r="C15">
        <f t="shared" si="2"/>
        <v>0.78371728000002072</v>
      </c>
      <c r="E15" s="19">
        <v>75.659000000000006</v>
      </c>
      <c r="F15" s="20">
        <v>210.09364044027723</v>
      </c>
      <c r="G15">
        <f t="shared" si="0"/>
        <v>48.659000000000006</v>
      </c>
      <c r="H15">
        <f t="shared" si="1"/>
        <v>183.09364044027723</v>
      </c>
      <c r="I15">
        <f>H15/H$6</f>
        <v>0.9247153557589759</v>
      </c>
      <c r="J15" s="6">
        <f>G15*100/G$6</f>
        <v>26.315106349609813</v>
      </c>
      <c r="K15" s="8">
        <f t="shared" si="3"/>
        <v>93.374951306789882</v>
      </c>
      <c r="L15" s="4">
        <f t="shared" si="4"/>
        <v>28.457520669169856</v>
      </c>
    </row>
    <row r="16" spans="1:12" x14ac:dyDescent="0.2">
      <c r="A16">
        <v>11</v>
      </c>
      <c r="B16" s="15">
        <v>5.9761284000000998</v>
      </c>
      <c r="C16">
        <f t="shared" si="2"/>
        <v>0.88168296000003021</v>
      </c>
      <c r="E16" s="19">
        <v>76.31</v>
      </c>
      <c r="F16" s="20">
        <v>211.59159192825115</v>
      </c>
      <c r="G16">
        <f t="shared" si="0"/>
        <v>49.31</v>
      </c>
      <c r="H16">
        <f t="shared" si="1"/>
        <v>184.59159192825115</v>
      </c>
      <c r="I16">
        <f>H16/H$6</f>
        <v>0.93228076731439968</v>
      </c>
      <c r="J16" s="6">
        <f>G16*100/G$6</f>
        <v>26.667171419454977</v>
      </c>
      <c r="K16" s="8">
        <f t="shared" si="3"/>
        <v>94.04070752366718</v>
      </c>
      <c r="L16" s="4">
        <f t="shared" si="4"/>
        <v>28.604227776010546</v>
      </c>
    </row>
    <row r="17" spans="1:12" x14ac:dyDescent="0.2">
      <c r="A17">
        <v>12</v>
      </c>
      <c r="B17" s="15">
        <v>6.0740938399999296</v>
      </c>
      <c r="C17">
        <f t="shared" si="2"/>
        <v>0.97964839999985998</v>
      </c>
      <c r="E17" s="19">
        <v>78.111999999999995</v>
      </c>
      <c r="F17" s="20">
        <v>212.04335507541788</v>
      </c>
      <c r="G17">
        <f t="shared" si="0"/>
        <v>51.111999999999995</v>
      </c>
      <c r="H17">
        <f t="shared" si="1"/>
        <v>185.04335507541788</v>
      </c>
      <c r="I17">
        <f>H17/H$6</f>
        <v>0.93456239937079733</v>
      </c>
      <c r="J17" s="6">
        <f>G17*100/G$6</f>
        <v>27.641704838596283</v>
      </c>
      <c r="K17" s="8">
        <f t="shared" si="3"/>
        <v>94.241491144630174</v>
      </c>
      <c r="L17" s="4">
        <f t="shared" si="4"/>
        <v>29.577163448054741</v>
      </c>
    </row>
    <row r="18" spans="1:12" x14ac:dyDescent="0.2">
      <c r="A18">
        <v>13</v>
      </c>
      <c r="B18" s="15">
        <v>6.17205727999999</v>
      </c>
      <c r="C18">
        <f t="shared" si="2"/>
        <v>1.0776118399999204</v>
      </c>
      <c r="E18" s="19">
        <v>79.638000000000005</v>
      </c>
      <c r="F18" s="20">
        <v>211.46081838565024</v>
      </c>
      <c r="G18">
        <f t="shared" si="0"/>
        <v>52.638000000000005</v>
      </c>
      <c r="H18">
        <f t="shared" si="1"/>
        <v>184.46081838565024</v>
      </c>
      <c r="I18">
        <f>H18/H$6</f>
        <v>0.93162029487702147</v>
      </c>
      <c r="J18" s="6">
        <f>G18*100/G$6</f>
        <v>28.466975647480655</v>
      </c>
      <c r="K18" s="8">
        <f t="shared" si="3"/>
        <v>93.982585949177889</v>
      </c>
      <c r="L18" s="4">
        <f t="shared" si="4"/>
        <v>30.556414243034968</v>
      </c>
    </row>
    <row r="19" spans="1:12" x14ac:dyDescent="0.2">
      <c r="A19">
        <v>14</v>
      </c>
      <c r="B19" s="15">
        <v>6.2700226400002004</v>
      </c>
      <c r="C19">
        <f t="shared" si="2"/>
        <v>1.1755772000001308</v>
      </c>
      <c r="E19" s="19">
        <v>81.375</v>
      </c>
      <c r="F19" s="20">
        <v>210.5929576029352</v>
      </c>
      <c r="G19">
        <f t="shared" si="0"/>
        <v>54.375</v>
      </c>
      <c r="H19">
        <f t="shared" si="1"/>
        <v>183.5929576029352</v>
      </c>
      <c r="I19">
        <f>H19/H$6</f>
        <v>0.92723715961078379</v>
      </c>
      <c r="J19" s="6">
        <f>G19*100/G$6</f>
        <v>29.406356640293335</v>
      </c>
      <c r="K19" s="8">
        <f t="shared" si="3"/>
        <v>93.596870045748986</v>
      </c>
      <c r="L19" s="4">
        <f t="shared" si="4"/>
        <v>31.71395401435046</v>
      </c>
    </row>
    <row r="20" spans="1:12" x14ac:dyDescent="0.2">
      <c r="A20">
        <v>15</v>
      </c>
      <c r="B20" s="15">
        <v>6.3679867199998599</v>
      </c>
      <c r="C20">
        <f t="shared" si="2"/>
        <v>1.2735412799997903</v>
      </c>
      <c r="E20" s="19">
        <v>82.067999999999998</v>
      </c>
      <c r="F20" s="20">
        <v>211.52026090501428</v>
      </c>
      <c r="G20">
        <f t="shared" si="0"/>
        <v>55.067999999999998</v>
      </c>
      <c r="H20">
        <f t="shared" si="1"/>
        <v>184.52026090501428</v>
      </c>
      <c r="I20">
        <f>H20/H$6</f>
        <v>0.93192050962128425</v>
      </c>
      <c r="J20" s="6">
        <f>G20*100/G$6</f>
        <v>29.781135585612386</v>
      </c>
      <c r="K20" s="8">
        <f t="shared" si="3"/>
        <v>94.009004846673022</v>
      </c>
      <c r="L20" s="4">
        <f t="shared" si="4"/>
        <v>31.956733732273907</v>
      </c>
    </row>
    <row r="21" spans="1:12" x14ac:dyDescent="0.2">
      <c r="A21">
        <v>16</v>
      </c>
      <c r="B21" s="15">
        <v>6.4659515200000897</v>
      </c>
      <c r="C21">
        <f t="shared" si="2"/>
        <v>1.3715060800000201</v>
      </c>
      <c r="E21" s="19">
        <v>83.141000000000005</v>
      </c>
      <c r="F21" s="20">
        <v>208.76212800652263</v>
      </c>
      <c r="G21">
        <f t="shared" si="0"/>
        <v>56.141000000000005</v>
      </c>
      <c r="H21">
        <f t="shared" si="1"/>
        <v>181.76212800652263</v>
      </c>
      <c r="I21">
        <f>H21/H$6</f>
        <v>0.91799054548748804</v>
      </c>
      <c r="J21" s="6">
        <f>G21*100/G$6</f>
        <v>30.361421023314175</v>
      </c>
      <c r="K21" s="8">
        <f t="shared" si="3"/>
        <v>92.783168002898947</v>
      </c>
      <c r="L21" s="4">
        <f t="shared" si="4"/>
        <v>33.073784008517322</v>
      </c>
    </row>
    <row r="22" spans="1:12" x14ac:dyDescent="0.2">
      <c r="A22">
        <v>17</v>
      </c>
      <c r="B22" s="15">
        <v>6.5639167200001696</v>
      </c>
      <c r="C22">
        <f t="shared" si="2"/>
        <v>1.4694712800001</v>
      </c>
      <c r="E22" s="19">
        <v>84.031000000000006</v>
      </c>
      <c r="F22" s="20">
        <v>205.3501273950265</v>
      </c>
      <c r="G22">
        <f t="shared" si="0"/>
        <v>57.031000000000006</v>
      </c>
      <c r="H22">
        <f t="shared" si="1"/>
        <v>178.3501273950265</v>
      </c>
      <c r="I22">
        <f>H22/H$6</f>
        <v>0.90075821916680054</v>
      </c>
      <c r="J22" s="6">
        <f>G22*100/G$6</f>
        <v>30.842738860736905</v>
      </c>
      <c r="K22" s="8">
        <f t="shared" si="3"/>
        <v>91.266723286678442</v>
      </c>
      <c r="L22" s="4">
        <f t="shared" si="4"/>
        <v>34.240863091170432</v>
      </c>
    </row>
    <row r="23" spans="1:12" x14ac:dyDescent="0.2">
      <c r="A23">
        <v>18</v>
      </c>
      <c r="B23" s="15">
        <v>6.6618813600002698</v>
      </c>
      <c r="C23">
        <f t="shared" si="2"/>
        <v>1.5674359200002002</v>
      </c>
      <c r="E23" s="19">
        <v>86.608999999999995</v>
      </c>
      <c r="F23" s="20">
        <v>205.90888707704852</v>
      </c>
      <c r="G23">
        <f t="shared" si="0"/>
        <v>59.608999999999995</v>
      </c>
      <c r="H23">
        <f t="shared" si="1"/>
        <v>178.90888707704852</v>
      </c>
      <c r="I23">
        <f>H23/H$6</f>
        <v>0.90358023776287133</v>
      </c>
      <c r="J23" s="6">
        <f>G23*100/G$6</f>
        <v>32.236938169586118</v>
      </c>
      <c r="K23" s="8">
        <f t="shared" si="3"/>
        <v>91.51506092313268</v>
      </c>
      <c r="L23" s="4">
        <f t="shared" si="4"/>
        <v>35.676895999186442</v>
      </c>
    </row>
    <row r="24" spans="1:12" x14ac:dyDescent="0.2">
      <c r="A24">
        <v>19</v>
      </c>
      <c r="B24" s="15">
        <v>6.7598468800001603</v>
      </c>
      <c r="C24">
        <f t="shared" si="2"/>
        <v>1.6654014400000907</v>
      </c>
      <c r="E24" s="19">
        <v>86.468999999999994</v>
      </c>
      <c r="F24" s="20">
        <v>206.06343762739502</v>
      </c>
      <c r="G24">
        <f t="shared" si="0"/>
        <v>59.468999999999994</v>
      </c>
      <c r="H24">
        <f t="shared" si="1"/>
        <v>179.06343762739502</v>
      </c>
      <c r="I24">
        <f>H24/H$6</f>
        <v>0.90436079609795461</v>
      </c>
      <c r="J24" s="6">
        <f>G24*100/G$6</f>
        <v>32.16122525133985</v>
      </c>
      <c r="K24" s="8">
        <f t="shared" si="3"/>
        <v>91.583750056620019</v>
      </c>
      <c r="L24" s="4">
        <f t="shared" si="4"/>
        <v>35.562383276791614</v>
      </c>
    </row>
    <row r="25" spans="1:12" x14ac:dyDescent="0.2">
      <c r="A25">
        <v>20</v>
      </c>
      <c r="B25" s="15">
        <v>6.8578117599999997</v>
      </c>
      <c r="C25">
        <f t="shared" si="2"/>
        <v>1.7633663199999301</v>
      </c>
      <c r="E25" s="19">
        <v>88.004999999999995</v>
      </c>
      <c r="F25" s="20">
        <v>204.52982062780274</v>
      </c>
      <c r="G25">
        <f t="shared" si="0"/>
        <v>61.004999999999995</v>
      </c>
      <c r="H25">
        <f t="shared" si="1"/>
        <v>177.52982062780274</v>
      </c>
      <c r="I25">
        <f>H25/H$6</f>
        <v>0.89661525569597345</v>
      </c>
      <c r="J25" s="6">
        <f>G25*100/G$6</f>
        <v>32.991904125813242</v>
      </c>
      <c r="K25" s="8">
        <f t="shared" si="3"/>
        <v>90.902142501245663</v>
      </c>
      <c r="L25" s="4">
        <f t="shared" si="4"/>
        <v>36.796054847632682</v>
      </c>
    </row>
    <row r="26" spans="1:12" x14ac:dyDescent="0.2">
      <c r="A26">
        <v>21</v>
      </c>
      <c r="B26" s="15">
        <v>6.9557764000000999</v>
      </c>
      <c r="C26">
        <f t="shared" si="2"/>
        <v>1.8613309600000303</v>
      </c>
      <c r="E26" s="19">
        <v>88.447999999999993</v>
      </c>
      <c r="F26" s="20">
        <v>209.01178658785162</v>
      </c>
      <c r="G26">
        <f t="shared" si="0"/>
        <v>61.447999999999993</v>
      </c>
      <c r="H26">
        <f t="shared" si="1"/>
        <v>182.01178658785162</v>
      </c>
      <c r="I26">
        <f>H26/H$6</f>
        <v>0.91925144741339204</v>
      </c>
      <c r="J26" s="6">
        <f>G26*100/G$6</f>
        <v>33.231481431406799</v>
      </c>
      <c r="K26" s="8">
        <f t="shared" si="3"/>
        <v>92.894127372378492</v>
      </c>
      <c r="L26" s="4">
        <f t="shared" si="4"/>
        <v>36.150589183094787</v>
      </c>
    </row>
    <row r="27" spans="1:12" x14ac:dyDescent="0.2">
      <c r="A27">
        <v>22</v>
      </c>
      <c r="B27" s="15">
        <v>7.05374208000012</v>
      </c>
      <c r="C27">
        <f t="shared" si="2"/>
        <v>1.9592966400000504</v>
      </c>
      <c r="E27" s="19">
        <v>89.221000000000004</v>
      </c>
      <c r="F27" s="20">
        <v>202.31855890746024</v>
      </c>
      <c r="G27">
        <f t="shared" si="0"/>
        <v>62.221000000000004</v>
      </c>
      <c r="H27">
        <f t="shared" si="1"/>
        <v>175.31855890746024</v>
      </c>
      <c r="I27">
        <f>H27/H$6</f>
        <v>0.88544726720939515</v>
      </c>
      <c r="J27" s="6">
        <f>G27*100/G$6</f>
        <v>33.649524901438006</v>
      </c>
      <c r="K27" s="8">
        <f t="shared" si="3"/>
        <v>89.919359514426773</v>
      </c>
      <c r="L27" s="4">
        <f t="shared" si="4"/>
        <v>38.002855898453397</v>
      </c>
    </row>
    <row r="28" spans="1:12" x14ac:dyDescent="0.2">
      <c r="A28">
        <v>23</v>
      </c>
      <c r="B28" s="15">
        <v>7.1517051199998596</v>
      </c>
      <c r="C28">
        <f t="shared" si="2"/>
        <v>2.05725967999979</v>
      </c>
      <c r="E28" s="19">
        <v>90.864999999999995</v>
      </c>
      <c r="F28" s="20">
        <v>203.66195984508767</v>
      </c>
      <c r="G28">
        <f t="shared" si="0"/>
        <v>63.864999999999995</v>
      </c>
      <c r="H28">
        <f t="shared" si="1"/>
        <v>176.66195984508767</v>
      </c>
      <c r="I28">
        <f>H28/H$6</f>
        <v>0.89223212042973565</v>
      </c>
      <c r="J28" s="6">
        <f>G28*100/G$6</f>
        <v>34.538610884272799</v>
      </c>
      <c r="K28" s="8">
        <f t="shared" si="3"/>
        <v>90.516426597816732</v>
      </c>
      <c r="L28" s="4">
        <f t="shared" si="4"/>
        <v>38.710342402420558</v>
      </c>
    </row>
    <row r="29" spans="1:12" x14ac:dyDescent="0.2">
      <c r="A29">
        <v>24</v>
      </c>
      <c r="B29" s="15">
        <v>7.2496716800001098</v>
      </c>
      <c r="C29">
        <f t="shared" si="2"/>
        <v>2.1552262400000401</v>
      </c>
      <c r="E29" s="19">
        <v>91.356999999999999</v>
      </c>
      <c r="F29" s="20">
        <v>201.65280269058294</v>
      </c>
      <c r="G29">
        <f t="shared" si="0"/>
        <v>64.356999999999999</v>
      </c>
      <c r="H29">
        <f t="shared" si="1"/>
        <v>174.65280269058294</v>
      </c>
      <c r="I29">
        <f>H29/H$6</f>
        <v>0.88208486207365122</v>
      </c>
      <c r="J29" s="6">
        <f>G29*100/G$6</f>
        <v>34.804687711252562</v>
      </c>
      <c r="K29" s="8">
        <f t="shared" si="3"/>
        <v>89.623467862481306</v>
      </c>
      <c r="L29" s="4">
        <f t="shared" si="4"/>
        <v>39.457300774249639</v>
      </c>
    </row>
    <row r="30" spans="1:12" x14ac:dyDescent="0.2">
      <c r="A30">
        <v>25</v>
      </c>
      <c r="B30" s="15">
        <v>7.3476356800001597</v>
      </c>
      <c r="C30">
        <f t="shared" si="2"/>
        <v>2.25319024000009</v>
      </c>
      <c r="E30" s="19">
        <v>91.393000000000001</v>
      </c>
      <c r="F30" s="20">
        <v>204.9221412556054</v>
      </c>
      <c r="G30">
        <f t="shared" si="0"/>
        <v>64.393000000000001</v>
      </c>
      <c r="H30">
        <f t="shared" si="1"/>
        <v>177.9221412556054</v>
      </c>
      <c r="I30">
        <f>H30/H$6</f>
        <v>0.89859667300810808</v>
      </c>
      <c r="J30" s="6">
        <f>G30*100/G$6</f>
        <v>34.824156747373031</v>
      </c>
      <c r="K30" s="8">
        <f t="shared" si="3"/>
        <v>91.076507224713509</v>
      </c>
      <c r="L30" s="4">
        <f t="shared" si="4"/>
        <v>38.753934655463397</v>
      </c>
    </row>
    <row r="31" spans="1:12" x14ac:dyDescent="0.2">
      <c r="A31">
        <v>26</v>
      </c>
      <c r="B31" s="15">
        <v>7.4455996000001496</v>
      </c>
      <c r="C31">
        <f t="shared" si="2"/>
        <v>2.35115416000008</v>
      </c>
      <c r="E31" s="19">
        <v>93.042000000000002</v>
      </c>
      <c r="F31" s="20">
        <v>202.43744394618835</v>
      </c>
      <c r="G31">
        <f t="shared" si="0"/>
        <v>66.042000000000002</v>
      </c>
      <c r="H31">
        <f t="shared" si="1"/>
        <v>175.43744394618835</v>
      </c>
      <c r="I31">
        <f>H31/H$6</f>
        <v>0.88604769669792094</v>
      </c>
      <c r="J31" s="6">
        <f>G31*100/G$6</f>
        <v>35.715946763002343</v>
      </c>
      <c r="K31" s="8">
        <f t="shared" si="3"/>
        <v>89.972197309417055</v>
      </c>
      <c r="L31" s="4">
        <f t="shared" si="4"/>
        <v>40.309282328825844</v>
      </c>
    </row>
    <row r="32" spans="1:12" x14ac:dyDescent="0.2">
      <c r="A32">
        <v>27</v>
      </c>
      <c r="B32" s="15">
        <v>7.5435649599999097</v>
      </c>
      <c r="C32">
        <f t="shared" si="2"/>
        <v>2.4491195199998401</v>
      </c>
      <c r="E32" s="19">
        <v>93.343999999999994</v>
      </c>
      <c r="F32" s="20">
        <v>200.55906033428457</v>
      </c>
      <c r="G32">
        <f t="shared" si="0"/>
        <v>66.343999999999994</v>
      </c>
      <c r="H32">
        <f t="shared" si="1"/>
        <v>173.55906033428457</v>
      </c>
      <c r="I32">
        <f>H32/H$6</f>
        <v>0.87656091077921494</v>
      </c>
      <c r="J32" s="6">
        <f>G32*100/G$6</f>
        <v>35.879270343790729</v>
      </c>
      <c r="K32" s="8">
        <f t="shared" si="3"/>
        <v>89.137360148570906</v>
      </c>
      <c r="L32" s="4">
        <f t="shared" si="4"/>
        <v>40.931862124556766</v>
      </c>
    </row>
    <row r="33" spans="1:12" x14ac:dyDescent="0.2">
      <c r="A33">
        <v>28</v>
      </c>
      <c r="B33" s="15">
        <v>7.6415299200002602</v>
      </c>
      <c r="C33">
        <f t="shared" si="2"/>
        <v>2.5470844800001906</v>
      </c>
      <c r="E33" s="19">
        <v>94.465999999999994</v>
      </c>
      <c r="F33" s="20">
        <v>199.89330411740727</v>
      </c>
      <c r="G33">
        <f t="shared" si="0"/>
        <v>67.465999999999994</v>
      </c>
      <c r="H33">
        <f t="shared" si="1"/>
        <v>172.89330411740727</v>
      </c>
      <c r="I33">
        <f>H33/H$6</f>
        <v>0.87319850564347101</v>
      </c>
      <c r="J33" s="6">
        <f>G33*100/G$6</f>
        <v>36.486055302878711</v>
      </c>
      <c r="K33" s="8">
        <f t="shared" si="3"/>
        <v>88.841468496625453</v>
      </c>
      <c r="L33" s="4">
        <f t="shared" si="4"/>
        <v>41.784376710530069</v>
      </c>
    </row>
    <row r="34" spans="1:12" x14ac:dyDescent="0.2">
      <c r="A34">
        <v>29</v>
      </c>
      <c r="B34" s="15">
        <v>7.7394940799999796</v>
      </c>
      <c r="C34">
        <f t="shared" si="2"/>
        <v>2.64504863999991</v>
      </c>
      <c r="E34" s="19">
        <v>95.046999999999997</v>
      </c>
      <c r="F34" s="20">
        <v>195.49455768446799</v>
      </c>
      <c r="G34">
        <f t="shared" si="0"/>
        <v>68.046999999999997</v>
      </c>
      <c r="H34">
        <f t="shared" si="1"/>
        <v>168.49455768446799</v>
      </c>
      <c r="I34">
        <f>H34/H$6</f>
        <v>0.85098261456802016</v>
      </c>
      <c r="J34" s="6">
        <f>G34*100/G$6</f>
        <v>36.800263913600745</v>
      </c>
      <c r="K34" s="8">
        <f t="shared" si="3"/>
        <v>86.886470081985763</v>
      </c>
      <c r="L34" s="4">
        <f t="shared" si="4"/>
        <v>43.244436823520147</v>
      </c>
    </row>
    <row r="35" spans="1:12" x14ac:dyDescent="0.2">
      <c r="A35">
        <v>30</v>
      </c>
      <c r="B35" s="15">
        <v>7.8374588000001397</v>
      </c>
      <c r="C35">
        <f t="shared" si="2"/>
        <v>2.7430133600000701</v>
      </c>
      <c r="E35" s="19">
        <v>95.474000000000004</v>
      </c>
      <c r="F35" s="20">
        <v>199.17999388503878</v>
      </c>
      <c r="G35">
        <f t="shared" si="0"/>
        <v>68.474000000000004</v>
      </c>
      <c r="H35">
        <f t="shared" si="1"/>
        <v>172.17999388503878</v>
      </c>
      <c r="I35">
        <f>H35/H$6</f>
        <v>0.86959592871231706</v>
      </c>
      <c r="J35" s="6">
        <f>G35*100/G$6</f>
        <v>37.031188314251878</v>
      </c>
      <c r="K35" s="8">
        <f t="shared" si="3"/>
        <v>88.524441726683904</v>
      </c>
      <c r="L35" s="4">
        <f t="shared" si="4"/>
        <v>42.584362566056441</v>
      </c>
    </row>
    <row r="36" spans="1:12" x14ac:dyDescent="0.2">
      <c r="A36">
        <v>31</v>
      </c>
      <c r="B36" s="15">
        <v>7.9354235999999201</v>
      </c>
      <c r="C36">
        <f t="shared" si="2"/>
        <v>2.8409781599998505</v>
      </c>
      <c r="E36" s="19">
        <v>96.745000000000005</v>
      </c>
      <c r="F36" s="20">
        <v>200.14296269873623</v>
      </c>
      <c r="G36">
        <f t="shared" si="0"/>
        <v>69.745000000000005</v>
      </c>
      <c r="H36">
        <f t="shared" si="1"/>
        <v>173.14296269873623</v>
      </c>
      <c r="I36">
        <f>H36/H$6</f>
        <v>0.8744594075693749</v>
      </c>
      <c r="J36" s="6">
        <f>G36*100/G$6</f>
        <v>37.718553450616248</v>
      </c>
      <c r="K36" s="8">
        <f t="shared" si="3"/>
        <v>88.952427866104983</v>
      </c>
      <c r="L36" s="4">
        <f t="shared" si="4"/>
        <v>43.133567006223629</v>
      </c>
    </row>
    <row r="37" spans="1:12" x14ac:dyDescent="0.2">
      <c r="A37">
        <v>32</v>
      </c>
      <c r="B37" s="15">
        <v>8.0333900800001103</v>
      </c>
      <c r="C37">
        <f t="shared" si="2"/>
        <v>2.9389446400000407</v>
      </c>
      <c r="E37" s="19">
        <v>96.742000000000004</v>
      </c>
      <c r="F37" s="20">
        <v>200.47584080717488</v>
      </c>
      <c r="G37">
        <f t="shared" si="0"/>
        <v>69.742000000000004</v>
      </c>
      <c r="H37">
        <f t="shared" si="1"/>
        <v>173.47584080717488</v>
      </c>
      <c r="I37">
        <f>H37/H$6</f>
        <v>0.87614061013724687</v>
      </c>
      <c r="J37" s="6">
        <f>G37*100/G$6</f>
        <v>37.716931030939548</v>
      </c>
      <c r="K37" s="8">
        <f t="shared" si="3"/>
        <v>89.10037369207771</v>
      </c>
      <c r="L37" s="4">
        <f t="shared" si="4"/>
        <v>43.048947388743017</v>
      </c>
    </row>
    <row r="38" spans="1:12" x14ac:dyDescent="0.2">
      <c r="A38">
        <v>33</v>
      </c>
      <c r="B38" s="15">
        <v>8.1313533600000394</v>
      </c>
      <c r="C38">
        <f t="shared" si="2"/>
        <v>3.0369079199999698</v>
      </c>
      <c r="E38" s="19">
        <v>97.37</v>
      </c>
      <c r="F38" s="20">
        <v>198.54990317977985</v>
      </c>
      <c r="G38">
        <f t="shared" si="0"/>
        <v>70.37</v>
      </c>
      <c r="H38">
        <f t="shared" si="1"/>
        <v>171.54990317977985</v>
      </c>
      <c r="I38">
        <f>H38/H$6</f>
        <v>0.86641365242313051</v>
      </c>
      <c r="J38" s="6">
        <f>G38*100/G$6</f>
        <v>38.05655754992997</v>
      </c>
      <c r="K38" s="8">
        <f t="shared" si="3"/>
        <v>88.244401413235479</v>
      </c>
      <c r="L38" s="4">
        <f t="shared" si="4"/>
        <v>43.924235777559382</v>
      </c>
    </row>
    <row r="39" spans="1:12" x14ac:dyDescent="0.2">
      <c r="A39">
        <v>34</v>
      </c>
      <c r="B39" s="15">
        <v>8.2293180800002101</v>
      </c>
      <c r="C39">
        <f t="shared" si="2"/>
        <v>3.1348726400001405</v>
      </c>
      <c r="E39" s="19">
        <v>98.682000000000002</v>
      </c>
      <c r="F39" s="20">
        <v>194.76935894822665</v>
      </c>
      <c r="G39">
        <f t="shared" si="0"/>
        <v>71.682000000000002</v>
      </c>
      <c r="H39">
        <f t="shared" si="1"/>
        <v>167.76935894822665</v>
      </c>
      <c r="I39">
        <f>H39/H$6</f>
        <v>0.84731999468801344</v>
      </c>
      <c r="J39" s="6">
        <f>G39*100/G$6</f>
        <v>38.766095755209321</v>
      </c>
      <c r="K39" s="8">
        <f t="shared" si="3"/>
        <v>86.564159532545176</v>
      </c>
      <c r="L39" s="4">
        <f t="shared" si="4"/>
        <v>45.751423309068905</v>
      </c>
    </row>
    <row r="40" spans="1:12" x14ac:dyDescent="0.2">
      <c r="A40">
        <v>35</v>
      </c>
      <c r="B40" s="15">
        <v>8.3272837600002205</v>
      </c>
      <c r="C40">
        <f t="shared" si="2"/>
        <v>3.2328383200001509</v>
      </c>
      <c r="E40" s="19">
        <v>97.849000000000004</v>
      </c>
      <c r="F40" s="20">
        <v>198.94222380758254</v>
      </c>
      <c r="G40">
        <f t="shared" si="0"/>
        <v>70.849000000000004</v>
      </c>
      <c r="H40">
        <f t="shared" si="1"/>
        <v>171.94222380758254</v>
      </c>
      <c r="I40">
        <f>H40/H$6</f>
        <v>0.86839506973526537</v>
      </c>
      <c r="J40" s="6">
        <f>G40*100/G$6</f>
        <v>38.315603891644002</v>
      </c>
      <c r="K40" s="8">
        <f t="shared" si="3"/>
        <v>88.41876613670334</v>
      </c>
      <c r="L40" s="4">
        <f t="shared" si="4"/>
        <v>44.122318547161612</v>
      </c>
    </row>
    <row r="41" spans="1:12" x14ac:dyDescent="0.2">
      <c r="A41">
        <v>36</v>
      </c>
      <c r="B41" s="15">
        <v>8.4252483200002608</v>
      </c>
      <c r="C41">
        <f t="shared" si="2"/>
        <v>3.3308028800001912</v>
      </c>
      <c r="E41" s="19">
        <v>98.495000000000005</v>
      </c>
      <c r="F41" s="20">
        <v>195.69666225030574</v>
      </c>
      <c r="G41">
        <f t="shared" si="0"/>
        <v>71.495000000000005</v>
      </c>
      <c r="H41">
        <f t="shared" si="1"/>
        <v>168.69666225030574</v>
      </c>
      <c r="I41">
        <f>H41/H$6</f>
        <v>0.8520033446985138</v>
      </c>
      <c r="J41" s="6">
        <f>G41*100/G$6</f>
        <v>38.664964928694658</v>
      </c>
      <c r="K41" s="8">
        <f t="shared" si="3"/>
        <v>86.976294333469227</v>
      </c>
      <c r="L41" s="4">
        <f t="shared" si="4"/>
        <v>45.381236082326033</v>
      </c>
    </row>
    <row r="42" spans="1:12" x14ac:dyDescent="0.2">
      <c r="A42">
        <v>37</v>
      </c>
      <c r="B42" s="15">
        <v>8.5232136800000209</v>
      </c>
      <c r="C42">
        <f t="shared" si="2"/>
        <v>3.4287682399999513</v>
      </c>
      <c r="E42" s="19">
        <v>99.942999999999998</v>
      </c>
      <c r="F42" s="20">
        <v>197.81281593966571</v>
      </c>
      <c r="G42">
        <f t="shared" si="0"/>
        <v>72.942999999999998</v>
      </c>
      <c r="H42">
        <f t="shared" si="1"/>
        <v>170.81281593966571</v>
      </c>
      <c r="I42">
        <f>H42/H$6</f>
        <v>0.86269098959427126</v>
      </c>
      <c r="J42" s="6">
        <f>G42*100/G$6</f>
        <v>39.448052825984675</v>
      </c>
      <c r="K42" s="8">
        <f t="shared" si="3"/>
        <v>87.916807084295868</v>
      </c>
      <c r="L42" s="4">
        <f t="shared" si="4"/>
        <v>45.726747238356261</v>
      </c>
    </row>
    <row r="43" spans="1:12" x14ac:dyDescent="0.2">
      <c r="A43">
        <v>38</v>
      </c>
      <c r="B43" s="15">
        <v>8.6211781599999995</v>
      </c>
      <c r="C43">
        <f t="shared" si="2"/>
        <v>3.5267327199999299</v>
      </c>
      <c r="E43" s="19">
        <v>99.391000000000005</v>
      </c>
      <c r="F43" s="20">
        <v>199.96463514064413</v>
      </c>
      <c r="G43">
        <f t="shared" si="0"/>
        <v>72.391000000000005</v>
      </c>
      <c r="H43">
        <f t="shared" si="1"/>
        <v>172.96463514064413</v>
      </c>
      <c r="I43">
        <f>H43/H$6</f>
        <v>0.87355876333658655</v>
      </c>
      <c r="J43" s="6">
        <f>G43*100/G$6</f>
        <v>39.149527605470801</v>
      </c>
      <c r="K43" s="8">
        <f t="shared" si="3"/>
        <v>88.87317117361961</v>
      </c>
      <c r="L43" s="4">
        <f t="shared" si="4"/>
        <v>44.816135157225013</v>
      </c>
    </row>
    <row r="44" spans="1:12" x14ac:dyDescent="0.2">
      <c r="A44">
        <v>39</v>
      </c>
      <c r="B44" s="15">
        <v>8.7191431199998899</v>
      </c>
      <c r="C44">
        <f t="shared" si="2"/>
        <v>3.6246976799998203</v>
      </c>
      <c r="E44" s="19">
        <v>98.745000000000005</v>
      </c>
      <c r="F44" s="20">
        <v>197.61071137382797</v>
      </c>
      <c r="G44">
        <f t="shared" si="0"/>
        <v>71.745000000000005</v>
      </c>
      <c r="H44">
        <f t="shared" si="1"/>
        <v>170.61071137382797</v>
      </c>
      <c r="I44">
        <f>H44/H$6</f>
        <v>0.86167025946377762</v>
      </c>
      <c r="J44" s="6">
        <f>G44*100/G$6</f>
        <v>38.800166568420146</v>
      </c>
      <c r="K44" s="8">
        <f t="shared" si="3"/>
        <v>87.826982832812433</v>
      </c>
      <c r="L44" s="4">
        <f t="shared" si="4"/>
        <v>45.029019096662005</v>
      </c>
    </row>
    <row r="45" spans="1:12" x14ac:dyDescent="0.2">
      <c r="A45">
        <v>40</v>
      </c>
      <c r="B45" s="15">
        <v>8.8171072800000694</v>
      </c>
      <c r="C45">
        <f t="shared" si="2"/>
        <v>3.7226618399999998</v>
      </c>
      <c r="E45" s="19">
        <v>100.42700000000001</v>
      </c>
      <c r="F45" s="20">
        <v>195.55400020383206</v>
      </c>
      <c r="G45">
        <f t="shared" si="0"/>
        <v>73.427000000000007</v>
      </c>
      <c r="H45">
        <f t="shared" si="1"/>
        <v>168.55400020383206</v>
      </c>
      <c r="I45">
        <f>H45/H$6</f>
        <v>0.85128282931228316</v>
      </c>
      <c r="J45" s="6">
        <f>G45*100/G$6</f>
        <v>39.709803200493219</v>
      </c>
      <c r="K45" s="8">
        <f t="shared" si="3"/>
        <v>86.912888979480925</v>
      </c>
      <c r="L45" s="4">
        <f t="shared" si="4"/>
        <v>46.647015343388468</v>
      </c>
    </row>
    <row r="46" spans="1:12" x14ac:dyDescent="0.2">
      <c r="A46">
        <v>41</v>
      </c>
      <c r="B46" s="15">
        <v>8.9150715199998505</v>
      </c>
      <c r="C46">
        <f t="shared" si="2"/>
        <v>3.8206260799997809</v>
      </c>
      <c r="E46" s="19">
        <v>100.622</v>
      </c>
      <c r="F46" s="20">
        <v>198.14569404810436</v>
      </c>
      <c r="G46">
        <f t="shared" si="0"/>
        <v>73.622</v>
      </c>
      <c r="H46">
        <f t="shared" si="1"/>
        <v>171.14569404810436</v>
      </c>
      <c r="I46">
        <f>H46/H$6</f>
        <v>0.86437219216214323</v>
      </c>
      <c r="J46" s="6">
        <f>G46*100/G$6</f>
        <v>39.815260479479093</v>
      </c>
      <c r="K46" s="8">
        <f t="shared" si="3"/>
        <v>88.064752910268595</v>
      </c>
      <c r="L46" s="4">
        <f t="shared" si="4"/>
        <v>46.062634638771847</v>
      </c>
    </row>
    <row r="47" spans="1:12" x14ac:dyDescent="0.2">
      <c r="A47">
        <v>42</v>
      </c>
      <c r="B47" s="15">
        <v>9.0130373599999896</v>
      </c>
      <c r="C47">
        <f t="shared" si="2"/>
        <v>3.91859191999992</v>
      </c>
      <c r="E47" s="19">
        <v>101.61499999999999</v>
      </c>
      <c r="F47" s="20">
        <v>198.0386975132491</v>
      </c>
      <c r="G47">
        <f t="shared" si="0"/>
        <v>74.614999999999995</v>
      </c>
      <c r="H47">
        <f t="shared" si="1"/>
        <v>171.0386975132491</v>
      </c>
      <c r="I47">
        <f>H47/H$6</f>
        <v>0.86383180562247019</v>
      </c>
      <c r="J47" s="6">
        <f>G47*100/G$6</f>
        <v>40.352281392468726</v>
      </c>
      <c r="K47" s="8">
        <f t="shared" si="3"/>
        <v>88.01719889477738</v>
      </c>
      <c r="L47" s="4">
        <f t="shared" si="4"/>
        <v>46.713123005920345</v>
      </c>
    </row>
    <row r="48" spans="1:12" x14ac:dyDescent="0.2">
      <c r="A48">
        <v>43</v>
      </c>
      <c r="B48" s="15">
        <v>9.1110020800001603</v>
      </c>
      <c r="C48">
        <f t="shared" si="2"/>
        <v>4.0165566400000907</v>
      </c>
      <c r="E48" s="19">
        <v>102.13800000000001</v>
      </c>
      <c r="F48" s="20">
        <v>196.64774256013047</v>
      </c>
      <c r="G48">
        <f t="shared" si="0"/>
        <v>75.138000000000005</v>
      </c>
      <c r="H48">
        <f t="shared" si="1"/>
        <v>169.64774256013047</v>
      </c>
      <c r="I48">
        <f>H48/H$6</f>
        <v>0.85680678060671955</v>
      </c>
      <c r="J48" s="6">
        <f>G48*100/G$6</f>
        <v>40.635123222774446</v>
      </c>
      <c r="K48" s="8">
        <f t="shared" si="3"/>
        <v>87.398996693391311</v>
      </c>
      <c r="L48" s="4">
        <f t="shared" si="4"/>
        <v>47.426239080414398</v>
      </c>
    </row>
    <row r="49" spans="1:12" x14ac:dyDescent="0.2">
      <c r="A49">
        <v>44</v>
      </c>
      <c r="B49" s="15">
        <v>9.2089666400001899</v>
      </c>
      <c r="C49">
        <f t="shared" si="2"/>
        <v>4.1145212000001203</v>
      </c>
      <c r="E49" s="19">
        <v>103.11499999999999</v>
      </c>
      <c r="F49" s="20">
        <v>199.5247604973502</v>
      </c>
      <c r="G49">
        <f t="shared" si="0"/>
        <v>76.114999999999995</v>
      </c>
      <c r="H49">
        <f t="shared" si="1"/>
        <v>172.5247604973502</v>
      </c>
      <c r="I49">
        <f>H49/H$6</f>
        <v>0.87133717422904144</v>
      </c>
      <c r="J49" s="6">
        <f>G49*100/G$6</f>
        <v>41.163491230821641</v>
      </c>
      <c r="K49" s="8">
        <f t="shared" si="3"/>
        <v>88.677671332155654</v>
      </c>
      <c r="L49" s="4">
        <f t="shared" si="4"/>
        <v>47.241748026236884</v>
      </c>
    </row>
    <row r="50" spans="1:12" x14ac:dyDescent="0.2">
      <c r="A50">
        <v>45</v>
      </c>
      <c r="B50" s="15">
        <v>9.3069311200001703</v>
      </c>
      <c r="C50">
        <f t="shared" si="2"/>
        <v>4.2124856800001007</v>
      </c>
      <c r="E50" s="19">
        <v>103.232</v>
      </c>
      <c r="F50" s="20">
        <v>193.9847176926213</v>
      </c>
      <c r="G50">
        <f t="shared" si="0"/>
        <v>76.231999999999999</v>
      </c>
      <c r="H50">
        <f t="shared" si="1"/>
        <v>166.9847176926213</v>
      </c>
      <c r="I50">
        <f>H50/H$6</f>
        <v>0.84335716006374395</v>
      </c>
      <c r="J50" s="6">
        <f>G50*100/G$6</f>
        <v>41.226765598213177</v>
      </c>
      <c r="K50" s="8">
        <f t="shared" si="3"/>
        <v>86.215430085609469</v>
      </c>
      <c r="L50" s="4">
        <f t="shared" si="4"/>
        <v>48.884111679442093</v>
      </c>
    </row>
    <row r="51" spans="1:12" x14ac:dyDescent="0.2">
      <c r="A51">
        <v>46</v>
      </c>
      <c r="B51" s="15">
        <v>9.4048971199999798</v>
      </c>
      <c r="C51">
        <f t="shared" si="2"/>
        <v>4.3104516799999102</v>
      </c>
      <c r="E51" s="19">
        <v>104.154</v>
      </c>
      <c r="F51" s="20">
        <v>193.71128210354669</v>
      </c>
      <c r="G51">
        <f t="shared" si="0"/>
        <v>77.153999999999996</v>
      </c>
      <c r="H51">
        <f t="shared" si="1"/>
        <v>166.71128210354669</v>
      </c>
      <c r="I51">
        <f>H51/H$6</f>
        <v>0.84197617224013477</v>
      </c>
      <c r="J51" s="6">
        <f>G51*100/G$6</f>
        <v>41.725389245520766</v>
      </c>
      <c r="K51" s="8">
        <f t="shared" si="3"/>
        <v>86.093903157131862</v>
      </c>
      <c r="L51" s="4">
        <f t="shared" si="4"/>
        <v>49.556496515225049</v>
      </c>
    </row>
    <row r="52" spans="1:12" x14ac:dyDescent="0.2">
      <c r="A52">
        <v>47</v>
      </c>
      <c r="B52" s="15">
        <v>9.5028608799998402</v>
      </c>
      <c r="C52">
        <f t="shared" si="2"/>
        <v>4.4084154399997706</v>
      </c>
      <c r="E52" s="19">
        <v>103.35899999999999</v>
      </c>
      <c r="F52" s="20">
        <v>194.93579800244601</v>
      </c>
      <c r="G52">
        <f t="shared" si="0"/>
        <v>76.358999999999995</v>
      </c>
      <c r="H52">
        <f t="shared" si="1"/>
        <v>167.93579800244601</v>
      </c>
      <c r="I52">
        <f>H52/H$6</f>
        <v>0.84816059597194948</v>
      </c>
      <c r="J52" s="6">
        <f>G52*100/G$6</f>
        <v>41.295448031193722</v>
      </c>
      <c r="K52" s="8">
        <f t="shared" si="3"/>
        <v>86.638132445531554</v>
      </c>
      <c r="L52" s="4">
        <f t="shared" si="4"/>
        <v>48.688241622297028</v>
      </c>
    </row>
    <row r="53" spans="1:12" x14ac:dyDescent="0.2">
      <c r="A53">
        <v>48</v>
      </c>
      <c r="B53" s="15">
        <v>9.6008256000000003</v>
      </c>
      <c r="C53">
        <f t="shared" si="2"/>
        <v>4.5063801599999307</v>
      </c>
      <c r="E53" s="19">
        <v>104.94499999999999</v>
      </c>
      <c r="F53" s="20">
        <v>194.6623624133714</v>
      </c>
      <c r="G53">
        <f t="shared" si="0"/>
        <v>77.944999999999993</v>
      </c>
      <c r="H53">
        <f t="shared" si="1"/>
        <v>167.6623624133714</v>
      </c>
      <c r="I53">
        <f>H53/H$6</f>
        <v>0.84677960814834041</v>
      </c>
      <c r="J53" s="6">
        <f>G53*100/G$6</f>
        <v>42.153167233612209</v>
      </c>
      <c r="K53" s="8">
        <f t="shared" si="3"/>
        <v>86.516605517053961</v>
      </c>
      <c r="L53" s="4">
        <f t="shared" si="4"/>
        <v>49.780564893135377</v>
      </c>
    </row>
    <row r="54" spans="1:12" x14ac:dyDescent="0.2">
      <c r="A54">
        <v>49</v>
      </c>
      <c r="B54" s="15">
        <v>9.6987907200000301</v>
      </c>
      <c r="C54">
        <f t="shared" si="2"/>
        <v>4.6043452799999605</v>
      </c>
      <c r="E54" s="19">
        <v>104.583</v>
      </c>
      <c r="F54" s="20">
        <v>195.92254382388913</v>
      </c>
      <c r="G54">
        <f t="shared" si="0"/>
        <v>77.582999999999998</v>
      </c>
      <c r="H54">
        <f t="shared" si="1"/>
        <v>168.92254382388913</v>
      </c>
      <c r="I54">
        <f>H54/H$6</f>
        <v>0.85314416072671273</v>
      </c>
      <c r="J54" s="6">
        <f>G54*100/G$6</f>
        <v>41.957395259289704</v>
      </c>
      <c r="K54" s="8">
        <f t="shared" si="3"/>
        <v>87.076686143950724</v>
      </c>
      <c r="L54" s="4">
        <f t="shared" si="4"/>
        <v>49.179725057896633</v>
      </c>
    </row>
    <row r="55" spans="1:12" x14ac:dyDescent="0.2">
      <c r="A55">
        <v>50</v>
      </c>
      <c r="B55" s="15">
        <v>9.7967559200001197</v>
      </c>
      <c r="C55">
        <f t="shared" si="2"/>
        <v>4.7023104800000501</v>
      </c>
      <c r="E55" s="19">
        <v>105.42400000000001</v>
      </c>
      <c r="F55" s="20">
        <v>196.02954035874438</v>
      </c>
      <c r="G55">
        <f t="shared" si="0"/>
        <v>78.424000000000007</v>
      </c>
      <c r="H55">
        <f t="shared" si="1"/>
        <v>169.02954035874438</v>
      </c>
      <c r="I55">
        <f>H55/H$6</f>
        <v>0.85368454726638576</v>
      </c>
      <c r="J55" s="6">
        <f>G55*100/G$6</f>
        <v>42.412213575326248</v>
      </c>
      <c r="K55" s="8">
        <f t="shared" si="3"/>
        <v>87.124240159441953</v>
      </c>
      <c r="L55" s="4">
        <f t="shared" si="4"/>
        <v>49.681364985621371</v>
      </c>
    </row>
    <row r="56" spans="1:12" x14ac:dyDescent="0.2">
      <c r="A56">
        <v>51</v>
      </c>
      <c r="B56" s="15">
        <v>9.8947200000002304</v>
      </c>
      <c r="C56">
        <f t="shared" si="2"/>
        <v>4.8002745600001608</v>
      </c>
      <c r="E56" s="19">
        <v>105.04900000000001</v>
      </c>
      <c r="F56" s="20">
        <v>196.96873216469629</v>
      </c>
      <c r="G56">
        <f t="shared" si="0"/>
        <v>78.049000000000007</v>
      </c>
      <c r="H56">
        <f t="shared" si="1"/>
        <v>169.96873216469629</v>
      </c>
      <c r="I56">
        <f>H56/H$6</f>
        <v>0.85842794022573887</v>
      </c>
      <c r="J56" s="6">
        <f>G56*100/G$6</f>
        <v>42.209411115738014</v>
      </c>
      <c r="K56" s="8">
        <f t="shared" si="3"/>
        <v>87.541658739865028</v>
      </c>
      <c r="L56" s="4">
        <f t="shared" si="4"/>
        <v>49.170593287816679</v>
      </c>
    </row>
    <row r="57" spans="1:12" x14ac:dyDescent="0.2">
      <c r="A57">
        <v>52</v>
      </c>
      <c r="B57" s="15">
        <v>9.9926843200000803</v>
      </c>
      <c r="C57">
        <f t="shared" si="2"/>
        <v>4.8982388800000107</v>
      </c>
      <c r="E57" s="19">
        <v>104.875</v>
      </c>
      <c r="F57" s="20">
        <v>196.84984712596821</v>
      </c>
      <c r="G57">
        <f t="shared" si="0"/>
        <v>77.875</v>
      </c>
      <c r="H57">
        <f t="shared" si="1"/>
        <v>169.84984712596821</v>
      </c>
      <c r="I57">
        <f>H57/H$6</f>
        <v>0.85782751073721319</v>
      </c>
      <c r="J57" s="6">
        <f>G57*100/G$6</f>
        <v>42.115310774489075</v>
      </c>
      <c r="K57" s="8">
        <f t="shared" si="3"/>
        <v>87.48882094487476</v>
      </c>
      <c r="L57" s="4">
        <f t="shared" si="4"/>
        <v>49.095313740049399</v>
      </c>
    </row>
    <row r="58" spans="1:12" x14ac:dyDescent="0.2">
      <c r="A58">
        <v>53</v>
      </c>
      <c r="B58" s="15">
        <v>10.090650879999799</v>
      </c>
      <c r="C58">
        <f t="shared" si="2"/>
        <v>4.9962054399997298</v>
      </c>
      <c r="E58" s="19">
        <v>104.38800000000001</v>
      </c>
      <c r="F58" s="20">
        <v>200.45206379942928</v>
      </c>
      <c r="G58">
        <f t="shared" si="0"/>
        <v>77.388000000000005</v>
      </c>
      <c r="H58">
        <f t="shared" si="1"/>
        <v>173.45206379942928</v>
      </c>
      <c r="I58">
        <f>H58/H$6</f>
        <v>0.8760205242395418</v>
      </c>
      <c r="J58" s="6">
        <f>G58*100/G$6</f>
        <v>41.85193798030383</v>
      </c>
      <c r="K58" s="8">
        <f t="shared" si="3"/>
        <v>89.089806133079676</v>
      </c>
      <c r="L58" s="4">
        <f t="shared" si="4"/>
        <v>47.775065563258089</v>
      </c>
    </row>
    <row r="59" spans="1:12" x14ac:dyDescent="0.2">
      <c r="A59">
        <v>54</v>
      </c>
      <c r="B59" s="15">
        <v>10.188615359999799</v>
      </c>
      <c r="C59">
        <f t="shared" si="2"/>
        <v>5.0941699199997297</v>
      </c>
      <c r="E59" s="19">
        <v>104.88500000000001</v>
      </c>
      <c r="F59" s="20">
        <v>198.77578475336324</v>
      </c>
      <c r="G59">
        <f t="shared" si="0"/>
        <v>77.885000000000005</v>
      </c>
      <c r="H59">
        <f t="shared" si="1"/>
        <v>171.77578475336324</v>
      </c>
      <c r="I59">
        <f>H59/H$6</f>
        <v>0.86755446845132944</v>
      </c>
      <c r="J59" s="6">
        <f>G59*100/G$6</f>
        <v>42.120718840078098</v>
      </c>
      <c r="K59" s="8">
        <f t="shared" si="3"/>
        <v>88.344793223716991</v>
      </c>
      <c r="L59" s="4">
        <f t="shared" si="4"/>
        <v>48.551094336782967</v>
      </c>
    </row>
    <row r="60" spans="1:12" x14ac:dyDescent="0.2">
      <c r="A60">
        <v>55</v>
      </c>
      <c r="B60" s="15">
        <v>10.286579040000101</v>
      </c>
      <c r="C60">
        <f t="shared" si="2"/>
        <v>5.1921336000000311</v>
      </c>
      <c r="E60" s="19">
        <v>105.833</v>
      </c>
      <c r="F60" s="20">
        <v>199.75064207093357</v>
      </c>
      <c r="G60">
        <f t="shared" si="0"/>
        <v>78.832999999999998</v>
      </c>
      <c r="H60">
        <f t="shared" si="1"/>
        <v>172.75064207093357</v>
      </c>
      <c r="I60">
        <f>H60/H$6</f>
        <v>0.87247799025724027</v>
      </c>
      <c r="J60" s="6">
        <f>G60*100/G$6</f>
        <v>42.63340345791714</v>
      </c>
      <c r="K60" s="8">
        <f t="shared" si="3"/>
        <v>88.778063142637137</v>
      </c>
      <c r="L60" s="4">
        <f t="shared" si="4"/>
        <v>48.864732330207168</v>
      </c>
    </row>
    <row r="61" spans="1:12" x14ac:dyDescent="0.2">
      <c r="A61">
        <v>56</v>
      </c>
      <c r="B61" s="15">
        <v>10.3845436000001</v>
      </c>
      <c r="C61">
        <f t="shared" si="2"/>
        <v>5.2900981600000305</v>
      </c>
      <c r="E61" s="19">
        <v>105.443</v>
      </c>
      <c r="F61" s="20">
        <v>197.78903893192012</v>
      </c>
      <c r="G61">
        <f t="shared" si="0"/>
        <v>78.442999999999998</v>
      </c>
      <c r="H61">
        <f t="shared" si="1"/>
        <v>170.78903893192012</v>
      </c>
      <c r="I61">
        <f>H61/H$6</f>
        <v>0.8625709036965663</v>
      </c>
      <c r="J61" s="6">
        <f>G61*100/G$6</f>
        <v>42.422488899945378</v>
      </c>
      <c r="K61" s="8">
        <f t="shared" si="3"/>
        <v>87.906239525297835</v>
      </c>
      <c r="L61" s="4">
        <f t="shared" si="4"/>
        <v>49.181451308110304</v>
      </c>
    </row>
    <row r="62" spans="1:12" x14ac:dyDescent="0.2">
      <c r="A62">
        <v>57</v>
      </c>
      <c r="B62" s="15">
        <v>10.482509599999901</v>
      </c>
      <c r="C62">
        <f t="shared" si="2"/>
        <v>5.3880641599998311</v>
      </c>
      <c r="E62" s="19">
        <v>106.286</v>
      </c>
      <c r="F62" s="20">
        <v>194.72180493273547</v>
      </c>
      <c r="G62">
        <f t="shared" si="0"/>
        <v>79.286000000000001</v>
      </c>
      <c r="H62">
        <f t="shared" si="1"/>
        <v>167.72180493273547</v>
      </c>
      <c r="I62">
        <f>H62/H$6</f>
        <v>0.84707982289260342</v>
      </c>
      <c r="J62" s="6">
        <f>G62*100/G$6</f>
        <v>42.87838882909972</v>
      </c>
      <c r="K62" s="8">
        <f t="shared" si="3"/>
        <v>86.543024414549095</v>
      </c>
      <c r="L62" s="4">
        <f t="shared" si="4"/>
        <v>50.619065252527015</v>
      </c>
    </row>
    <row r="63" spans="1:12" x14ac:dyDescent="0.2">
      <c r="A63">
        <v>58</v>
      </c>
      <c r="B63" s="15">
        <v>10.5804739200002</v>
      </c>
      <c r="C63">
        <f t="shared" si="2"/>
        <v>5.4860284800001304</v>
      </c>
      <c r="E63" s="19">
        <v>107.59099999999999</v>
      </c>
      <c r="F63" s="20">
        <v>195.57777721157765</v>
      </c>
      <c r="G63">
        <f t="shared" si="0"/>
        <v>80.590999999999994</v>
      </c>
      <c r="H63">
        <f t="shared" si="1"/>
        <v>168.57777721157765</v>
      </c>
      <c r="I63">
        <f>H63/H$6</f>
        <v>0.85140291520998812</v>
      </c>
      <c r="J63" s="6">
        <f>G63*100/G$6</f>
        <v>43.584141388466762</v>
      </c>
      <c r="K63" s="8">
        <f t="shared" si="3"/>
        <v>86.923456538478959</v>
      </c>
      <c r="L63" s="4">
        <f t="shared" si="4"/>
        <v>51.190970350057192</v>
      </c>
    </row>
    <row r="64" spans="1:12" x14ac:dyDescent="0.2">
      <c r="A64">
        <v>59</v>
      </c>
      <c r="B64" s="15">
        <v>10.678438559999901</v>
      </c>
      <c r="C64">
        <f t="shared" si="2"/>
        <v>5.5839931199998309</v>
      </c>
      <c r="E64" s="19">
        <v>106.76600000000001</v>
      </c>
      <c r="F64" s="20">
        <v>193.77072462291073</v>
      </c>
      <c r="G64">
        <f t="shared" si="0"/>
        <v>79.766000000000005</v>
      </c>
      <c r="H64">
        <f t="shared" si="1"/>
        <v>166.77072462291073</v>
      </c>
      <c r="I64">
        <f>H64/H$6</f>
        <v>0.84227638698439766</v>
      </c>
      <c r="J64" s="6">
        <f>G64*100/G$6</f>
        <v>43.137975977372655</v>
      </c>
      <c r="K64" s="8">
        <f t="shared" si="3"/>
        <v>86.120322054626996</v>
      </c>
      <c r="L64" s="4">
        <f t="shared" si="4"/>
        <v>51.215938905540924</v>
      </c>
    </row>
    <row r="65" spans="1:12" x14ac:dyDescent="0.2">
      <c r="A65">
        <v>60</v>
      </c>
      <c r="B65" s="15">
        <v>10.776403920000099</v>
      </c>
      <c r="C65">
        <f t="shared" si="2"/>
        <v>5.6819584800000298</v>
      </c>
      <c r="E65" s="19">
        <v>108.05500000000001</v>
      </c>
      <c r="F65" s="20">
        <v>197.00439767631468</v>
      </c>
      <c r="G65">
        <f t="shared" si="0"/>
        <v>81.055000000000007</v>
      </c>
      <c r="H65">
        <f t="shared" si="1"/>
        <v>170.00439767631468</v>
      </c>
      <c r="I65">
        <f>H65/H$6</f>
        <v>0.85860806907229636</v>
      </c>
      <c r="J65" s="6">
        <f>G65*100/G$6</f>
        <v>43.835075631797267</v>
      </c>
      <c r="K65" s="8">
        <f t="shared" si="3"/>
        <v>87.557510078362085</v>
      </c>
      <c r="L65" s="4">
        <f t="shared" si="4"/>
        <v>51.053649750997472</v>
      </c>
    </row>
    <row r="66" spans="1:12" x14ac:dyDescent="0.2">
      <c r="A66">
        <v>61</v>
      </c>
      <c r="B66" s="15">
        <v>10.8743679200001</v>
      </c>
      <c r="C66">
        <f t="shared" si="2"/>
        <v>5.7799224800000308</v>
      </c>
      <c r="E66" s="19">
        <v>106.80500000000001</v>
      </c>
      <c r="F66" s="20">
        <v>193.48540052996333</v>
      </c>
      <c r="G66">
        <f t="shared" si="0"/>
        <v>79.805000000000007</v>
      </c>
      <c r="H66">
        <f t="shared" si="1"/>
        <v>166.48540052996333</v>
      </c>
      <c r="I66">
        <f>H66/H$6</f>
        <v>0.84083535621193606</v>
      </c>
      <c r="J66" s="6">
        <f>G66*100/G$6</f>
        <v>43.159067433169838</v>
      </c>
      <c r="K66" s="8">
        <f t="shared" si="3"/>
        <v>85.993511346650365</v>
      </c>
      <c r="L66" s="4">
        <f t="shared" si="4"/>
        <v>51.328797147168743</v>
      </c>
    </row>
    <row r="67" spans="1:12" x14ac:dyDescent="0.2">
      <c r="A67">
        <v>62</v>
      </c>
      <c r="B67" s="15">
        <v>10.97233232</v>
      </c>
      <c r="C67">
        <f t="shared" si="2"/>
        <v>5.87788687999993</v>
      </c>
      <c r="E67" s="19">
        <v>107.526</v>
      </c>
      <c r="F67" s="20">
        <v>195.30434162250305</v>
      </c>
      <c r="G67">
        <f t="shared" si="0"/>
        <v>80.525999999999996</v>
      </c>
      <c r="H67">
        <f t="shared" si="1"/>
        <v>168.30434162250305</v>
      </c>
      <c r="I67">
        <f>H67/H$6</f>
        <v>0.85002192738637905</v>
      </c>
      <c r="J67" s="6">
        <f>G67*100/G$6</f>
        <v>43.548988962138132</v>
      </c>
      <c r="K67" s="8">
        <f t="shared" si="3"/>
        <v>86.801929610001352</v>
      </c>
      <c r="L67" s="4">
        <f t="shared" si="4"/>
        <v>51.232783013070268</v>
      </c>
    </row>
    <row r="68" spans="1:12" x14ac:dyDescent="0.2">
      <c r="A68">
        <v>63</v>
      </c>
      <c r="B68" s="15">
        <v>11.0702988799998</v>
      </c>
      <c r="C68">
        <f t="shared" si="2"/>
        <v>5.9758534399997307</v>
      </c>
      <c r="E68" s="19">
        <v>108.161</v>
      </c>
      <c r="F68" s="20">
        <v>195.16167957602934</v>
      </c>
      <c r="G68">
        <f t="shared" si="0"/>
        <v>81.161000000000001</v>
      </c>
      <c r="H68">
        <f t="shared" si="1"/>
        <v>168.16167957602934</v>
      </c>
      <c r="I68">
        <f>H68/H$6</f>
        <v>0.84930141200014819</v>
      </c>
      <c r="J68" s="6">
        <f>G68*100/G$6</f>
        <v>43.89240112704087</v>
      </c>
      <c r="K68" s="8">
        <f t="shared" si="3"/>
        <v>86.738524256013037</v>
      </c>
      <c r="L68" s="4">
        <f t="shared" si="4"/>
        <v>51.68059361125048</v>
      </c>
    </row>
    <row r="69" spans="1:12" x14ac:dyDescent="0.2">
      <c r="A69">
        <v>64</v>
      </c>
      <c r="B69" s="15">
        <v>11.1682627999998</v>
      </c>
      <c r="C69">
        <f t="shared" si="2"/>
        <v>6.0738173599997305</v>
      </c>
      <c r="E69" s="19">
        <v>108.005</v>
      </c>
      <c r="F69" s="20">
        <v>191.5713514064411</v>
      </c>
      <c r="G69">
        <f t="shared" si="0"/>
        <v>81.004999999999995</v>
      </c>
      <c r="H69">
        <f t="shared" si="1"/>
        <v>164.5713514064411</v>
      </c>
      <c r="I69">
        <f>H69/H$6</f>
        <v>0.83116844144667223</v>
      </c>
      <c r="J69" s="6">
        <f>G69*100/G$6</f>
        <v>43.808035303852165</v>
      </c>
      <c r="K69" s="8">
        <f t="shared" si="3"/>
        <v>85.142822847307158</v>
      </c>
      <c r="L69" s="4">
        <f t="shared" si="4"/>
        <v>52.70656718823809</v>
      </c>
    </row>
    <row r="70" spans="1:12" x14ac:dyDescent="0.2">
      <c r="A70">
        <v>65</v>
      </c>
      <c r="B70" s="15">
        <v>11.266226959999999</v>
      </c>
      <c r="C70">
        <f t="shared" si="2"/>
        <v>6.1717815199999295</v>
      </c>
      <c r="E70" s="19">
        <v>107.518</v>
      </c>
      <c r="F70" s="20">
        <v>196.48130350591114</v>
      </c>
      <c r="G70">
        <f t="shared" ref="G70:G105" si="5">E70-C$3</f>
        <v>80.518000000000001</v>
      </c>
      <c r="H70">
        <f t="shared" ref="H70:H105" si="6">F70-C$3</f>
        <v>169.48130350591114</v>
      </c>
      <c r="I70">
        <f>H70/H$6</f>
        <v>0.85596617932278352</v>
      </c>
      <c r="J70" s="6">
        <f>G70*100/G$6</f>
        <v>43.544662509666921</v>
      </c>
      <c r="K70" s="8">
        <f t="shared" si="3"/>
        <v>87.325023780404948</v>
      </c>
      <c r="L70" s="4">
        <f t="shared" si="4"/>
        <v>50.871942795821958</v>
      </c>
    </row>
    <row r="71" spans="1:12" x14ac:dyDescent="0.2">
      <c r="A71">
        <v>66</v>
      </c>
      <c r="B71" s="15">
        <v>11.3641927200001</v>
      </c>
      <c r="C71">
        <f t="shared" ref="C71:C105" si="7">B71-B$7</f>
        <v>6.26974728000003</v>
      </c>
      <c r="E71" s="19">
        <v>108.372</v>
      </c>
      <c r="F71" s="20">
        <v>197.76526192417447</v>
      </c>
      <c r="G71">
        <f t="shared" si="5"/>
        <v>81.372</v>
      </c>
      <c r="H71">
        <f t="shared" si="6"/>
        <v>170.76526192417447</v>
      </c>
      <c r="I71">
        <f>H71/H$6</f>
        <v>0.8624508177988609</v>
      </c>
      <c r="J71" s="6">
        <f>G71*100/G$6</f>
        <v>44.006511310969181</v>
      </c>
      <c r="K71" s="8">
        <f t="shared" ref="K71:K105" si="8">F71*100/F$6</f>
        <v>87.895671966299773</v>
      </c>
      <c r="L71" s="4">
        <f t="shared" si="4"/>
        <v>51.02495168742746</v>
      </c>
    </row>
    <row r="72" spans="1:12" x14ac:dyDescent="0.2">
      <c r="A72">
        <v>67</v>
      </c>
      <c r="B72" s="15">
        <v>11.4621569599999</v>
      </c>
      <c r="C72">
        <f t="shared" si="7"/>
        <v>6.3677115199998306</v>
      </c>
      <c r="E72" s="19">
        <v>109.258</v>
      </c>
      <c r="F72" s="20">
        <v>199.31076742763963</v>
      </c>
      <c r="G72">
        <f t="shared" si="5"/>
        <v>82.257999999999996</v>
      </c>
      <c r="H72">
        <f t="shared" si="6"/>
        <v>172.31076742763963</v>
      </c>
      <c r="I72">
        <f>H72/H$6</f>
        <v>0.87025640114969516</v>
      </c>
      <c r="J72" s="6">
        <f>G72*100/G$6</f>
        <v>44.485665922156301</v>
      </c>
      <c r="K72" s="8">
        <f t="shared" si="8"/>
        <v>88.582563301173167</v>
      </c>
      <c r="L72" s="4">
        <f t="shared" ref="L72:L105" si="9">J72/I72</f>
        <v>51.117884181473777</v>
      </c>
    </row>
    <row r="73" spans="1:12" x14ac:dyDescent="0.2">
      <c r="A73">
        <v>68</v>
      </c>
      <c r="B73" s="15">
        <v>11.56012112</v>
      </c>
      <c r="C73">
        <f t="shared" si="7"/>
        <v>6.4656756799999302</v>
      </c>
      <c r="E73" s="19">
        <v>108.378</v>
      </c>
      <c r="F73" s="20">
        <v>196.61207704851202</v>
      </c>
      <c r="G73">
        <f t="shared" si="5"/>
        <v>81.378</v>
      </c>
      <c r="H73">
        <f t="shared" si="6"/>
        <v>169.61207704851202</v>
      </c>
      <c r="I73">
        <f>H73/H$6</f>
        <v>0.85662665176016173</v>
      </c>
      <c r="J73" s="6">
        <f>G73*100/G$6</f>
        <v>44.009756150322595</v>
      </c>
      <c r="K73" s="8">
        <f t="shared" si="8"/>
        <v>87.383145354894239</v>
      </c>
      <c r="L73" s="4">
        <f t="shared" si="9"/>
        <v>51.375655963882437</v>
      </c>
    </row>
    <row r="74" spans="1:12" x14ac:dyDescent="0.2">
      <c r="A74">
        <v>69</v>
      </c>
      <c r="B74" s="15">
        <v>11.65808616</v>
      </c>
      <c r="C74">
        <f t="shared" si="7"/>
        <v>6.5636407199999303</v>
      </c>
      <c r="E74" s="19">
        <v>108.099</v>
      </c>
      <c r="F74" s="20">
        <v>195.68477374643294</v>
      </c>
      <c r="G74">
        <f t="shared" si="5"/>
        <v>81.099000000000004</v>
      </c>
      <c r="H74">
        <f t="shared" si="6"/>
        <v>168.68477374643294</v>
      </c>
      <c r="I74">
        <f>H74/H$6</f>
        <v>0.85194330174966126</v>
      </c>
      <c r="J74" s="6">
        <f>G74*100/G$6</f>
        <v>43.858871120388955</v>
      </c>
      <c r="K74" s="8">
        <f t="shared" si="8"/>
        <v>86.971010553970203</v>
      </c>
      <c r="L74" s="4">
        <f t="shared" si="9"/>
        <v>51.480974180223832</v>
      </c>
    </row>
    <row r="75" spans="1:12" x14ac:dyDescent="0.2">
      <c r="A75">
        <v>70</v>
      </c>
      <c r="B75" s="15">
        <v>11.756051119999899</v>
      </c>
      <c r="C75">
        <f t="shared" si="7"/>
        <v>6.6616056799998296</v>
      </c>
      <c r="E75" s="19">
        <v>109.211</v>
      </c>
      <c r="F75" s="20">
        <v>194.57914288626174</v>
      </c>
      <c r="G75">
        <f t="shared" si="5"/>
        <v>82.210999999999999</v>
      </c>
      <c r="H75">
        <f t="shared" si="6"/>
        <v>167.57914288626174</v>
      </c>
      <c r="I75">
        <f>H75/H$6</f>
        <v>0.84635930750637245</v>
      </c>
      <c r="J75" s="6">
        <f>G75*100/G$6</f>
        <v>44.460248013887913</v>
      </c>
      <c r="K75" s="8">
        <f t="shared" si="8"/>
        <v>86.479619060560765</v>
      </c>
      <c r="L75" s="4">
        <f t="shared" si="9"/>
        <v>52.53117395835239</v>
      </c>
    </row>
    <row r="76" spans="1:12" x14ac:dyDescent="0.2">
      <c r="A76">
        <v>71</v>
      </c>
      <c r="B76" s="15">
        <v>11.8540160800002</v>
      </c>
      <c r="C76">
        <f t="shared" si="7"/>
        <v>6.7595706400001303</v>
      </c>
      <c r="E76" s="19">
        <v>108.71899999999999</v>
      </c>
      <c r="F76" s="20">
        <v>194.48403485527925</v>
      </c>
      <c r="G76">
        <f t="shared" si="5"/>
        <v>81.718999999999994</v>
      </c>
      <c r="H76">
        <f t="shared" si="6"/>
        <v>167.48403485527925</v>
      </c>
      <c r="I76">
        <f>H76/H$6</f>
        <v>0.84587896391555173</v>
      </c>
      <c r="J76" s="6">
        <f>G76*100/G$6</f>
        <v>44.194171186908157</v>
      </c>
      <c r="K76" s="8">
        <f t="shared" si="8"/>
        <v>86.437348824568545</v>
      </c>
      <c r="L76" s="4">
        <f t="shared" si="9"/>
        <v>52.246447863337906</v>
      </c>
    </row>
    <row r="77" spans="1:12" x14ac:dyDescent="0.2">
      <c r="A77">
        <v>72</v>
      </c>
      <c r="B77" s="15">
        <v>11.9519815200001</v>
      </c>
      <c r="C77">
        <f t="shared" si="7"/>
        <v>6.8575360800000302</v>
      </c>
      <c r="E77" s="19">
        <v>109.96899999999999</v>
      </c>
      <c r="F77" s="20">
        <v>196.48130350591114</v>
      </c>
      <c r="G77">
        <f t="shared" si="5"/>
        <v>82.968999999999994</v>
      </c>
      <c r="H77">
        <f t="shared" si="6"/>
        <v>169.48130350591114</v>
      </c>
      <c r="I77">
        <f>H77/H$6</f>
        <v>0.85596617932278352</v>
      </c>
      <c r="J77" s="6">
        <f>G77*100/G$6</f>
        <v>44.870179385535586</v>
      </c>
      <c r="K77" s="8">
        <f t="shared" si="8"/>
        <v>87.325023780404948</v>
      </c>
      <c r="L77" s="4">
        <f t="shared" si="9"/>
        <v>52.420505002937865</v>
      </c>
    </row>
    <row r="78" spans="1:12" x14ac:dyDescent="0.2">
      <c r="A78">
        <v>73</v>
      </c>
      <c r="B78" s="15">
        <v>12.0499469599999</v>
      </c>
      <c r="C78">
        <f t="shared" si="7"/>
        <v>6.9555015199998307</v>
      </c>
      <c r="E78" s="19">
        <v>109.95099999999999</v>
      </c>
      <c r="F78" s="20">
        <v>194.35326131267837</v>
      </c>
      <c r="G78">
        <f t="shared" si="5"/>
        <v>82.950999999999993</v>
      </c>
      <c r="H78">
        <f t="shared" si="6"/>
        <v>167.35326131267837</v>
      </c>
      <c r="I78">
        <f>H78/H$6</f>
        <v>0.84521849147817363</v>
      </c>
      <c r="J78" s="6">
        <f>G78*100/G$6</f>
        <v>44.860444867475344</v>
      </c>
      <c r="K78" s="8">
        <f t="shared" si="8"/>
        <v>86.379227250079282</v>
      </c>
      <c r="L78" s="4">
        <f t="shared" si="9"/>
        <v>53.075560130044543</v>
      </c>
    </row>
    <row r="79" spans="1:12" x14ac:dyDescent="0.2">
      <c r="A79">
        <v>74</v>
      </c>
      <c r="B79" s="15">
        <v>12.1479106400001</v>
      </c>
      <c r="C79">
        <f t="shared" si="7"/>
        <v>7.0534652000000309</v>
      </c>
      <c r="E79" s="19">
        <v>110.36199999999999</v>
      </c>
      <c r="F79" s="20">
        <v>191.16714227476564</v>
      </c>
      <c r="G79">
        <f t="shared" si="5"/>
        <v>83.361999999999995</v>
      </c>
      <c r="H79">
        <f t="shared" si="6"/>
        <v>164.16714227476564</v>
      </c>
      <c r="I79">
        <f>H79/H$6</f>
        <v>0.82912698118568506</v>
      </c>
      <c r="J79" s="6">
        <f>G79*100/G$6</f>
        <v>45.082716363184048</v>
      </c>
      <c r="K79" s="8">
        <f t="shared" si="8"/>
        <v>84.963174344340288</v>
      </c>
      <c r="L79" s="4">
        <f t="shared" si="9"/>
        <v>54.373717640588588</v>
      </c>
    </row>
    <row r="80" spans="1:12" x14ac:dyDescent="0.2">
      <c r="A80">
        <v>75</v>
      </c>
      <c r="B80" s="15">
        <v>12.245875919999801</v>
      </c>
      <c r="C80">
        <f t="shared" si="7"/>
        <v>7.151430479999731</v>
      </c>
      <c r="E80" s="19">
        <v>110.753</v>
      </c>
      <c r="F80" s="20">
        <v>192.61753974724823</v>
      </c>
      <c r="G80">
        <f t="shared" si="5"/>
        <v>83.753</v>
      </c>
      <c r="H80">
        <f t="shared" si="6"/>
        <v>165.61753974724823</v>
      </c>
      <c r="I80">
        <f>H80/H$6</f>
        <v>0.83645222094569815</v>
      </c>
      <c r="J80" s="6">
        <f>G80*100/G$6</f>
        <v>45.294171727714712</v>
      </c>
      <c r="K80" s="8">
        <f t="shared" si="8"/>
        <v>85.607795443221434</v>
      </c>
      <c r="L80" s="4">
        <f t="shared" si="9"/>
        <v>54.150339485625175</v>
      </c>
    </row>
    <row r="81" spans="1:12" x14ac:dyDescent="0.2">
      <c r="A81">
        <v>76</v>
      </c>
      <c r="B81" s="15">
        <v>12.343841119999899</v>
      </c>
      <c r="C81">
        <f t="shared" si="7"/>
        <v>7.2493956799998296</v>
      </c>
      <c r="E81" s="19">
        <v>110.60899999999999</v>
      </c>
      <c r="F81" s="20">
        <v>189.93073787199347</v>
      </c>
      <c r="G81">
        <f t="shared" si="5"/>
        <v>83.608999999999995</v>
      </c>
      <c r="H81">
        <f t="shared" si="6"/>
        <v>162.93073787199347</v>
      </c>
      <c r="I81">
        <f>H81/H$6</f>
        <v>0.82288251450501748</v>
      </c>
      <c r="J81" s="6">
        <f>G81*100/G$6</f>
        <v>45.216295583232835</v>
      </c>
      <c r="K81" s="8">
        <f t="shared" si="8"/>
        <v>84.413661276441545</v>
      </c>
      <c r="L81" s="4">
        <f t="shared" si="9"/>
        <v>54.948664950587101</v>
      </c>
    </row>
    <row r="82" spans="1:12" x14ac:dyDescent="0.2">
      <c r="A82">
        <v>77</v>
      </c>
      <c r="B82" s="15">
        <v>12.44180456</v>
      </c>
      <c r="C82">
        <f t="shared" si="7"/>
        <v>7.34735911999993</v>
      </c>
      <c r="E82" s="19">
        <v>111.06</v>
      </c>
      <c r="F82" s="20">
        <v>191.11958825927437</v>
      </c>
      <c r="G82">
        <f t="shared" si="5"/>
        <v>84.06</v>
      </c>
      <c r="H82">
        <f t="shared" si="6"/>
        <v>164.11958825927437</v>
      </c>
      <c r="I82">
        <f>H82/H$6</f>
        <v>0.82888680939027459</v>
      </c>
      <c r="J82" s="6">
        <f>G82*100/G$6</f>
        <v>45.46019934129761</v>
      </c>
      <c r="K82" s="8">
        <f t="shared" si="8"/>
        <v>84.94203922634415</v>
      </c>
      <c r="L82" s="4">
        <f t="shared" si="9"/>
        <v>54.844882107290289</v>
      </c>
    </row>
    <row r="83" spans="1:12" x14ac:dyDescent="0.2">
      <c r="A83">
        <v>78</v>
      </c>
      <c r="B83" s="15">
        <v>12.5397703200001</v>
      </c>
      <c r="C83">
        <f t="shared" si="7"/>
        <v>7.4453248800000305</v>
      </c>
      <c r="E83" s="19">
        <v>110.685</v>
      </c>
      <c r="F83" s="20">
        <v>192.71264777823075</v>
      </c>
      <c r="G83">
        <f t="shared" si="5"/>
        <v>83.685000000000002</v>
      </c>
      <c r="H83">
        <f t="shared" si="6"/>
        <v>165.71264777823075</v>
      </c>
      <c r="I83">
        <f>H83/H$6</f>
        <v>0.83693256453651887</v>
      </c>
      <c r="J83" s="6">
        <f>G83*100/G$6</f>
        <v>45.257396881709383</v>
      </c>
      <c r="K83" s="8">
        <f t="shared" si="8"/>
        <v>85.650065679213668</v>
      </c>
      <c r="L83" s="4">
        <f t="shared" si="9"/>
        <v>54.075320759889742</v>
      </c>
    </row>
    <row r="84" spans="1:12" x14ac:dyDescent="0.2">
      <c r="A84">
        <v>79</v>
      </c>
      <c r="B84" s="15">
        <v>12.6377348</v>
      </c>
      <c r="C84">
        <f t="shared" si="7"/>
        <v>7.5432893599999309</v>
      </c>
      <c r="E84" s="19">
        <v>110.443</v>
      </c>
      <c r="F84" s="20">
        <v>192.40354667753772</v>
      </c>
      <c r="G84">
        <f t="shared" si="5"/>
        <v>83.442999999999998</v>
      </c>
      <c r="H84">
        <f t="shared" si="6"/>
        <v>165.40354667753772</v>
      </c>
      <c r="I84">
        <f>H84/H$6</f>
        <v>0.83537144786635209</v>
      </c>
      <c r="J84" s="6">
        <f>G84*100/G$6</f>
        <v>45.126521694455107</v>
      </c>
      <c r="K84" s="8">
        <f t="shared" si="8"/>
        <v>85.512687412238975</v>
      </c>
      <c r="L84" s="4">
        <f t="shared" si="9"/>
        <v>54.019708010986186</v>
      </c>
    </row>
    <row r="85" spans="1:12" x14ac:dyDescent="0.2">
      <c r="A85">
        <v>80</v>
      </c>
      <c r="B85" s="15">
        <v>12.7356995999998</v>
      </c>
      <c r="C85">
        <f t="shared" si="7"/>
        <v>7.6412541599997299</v>
      </c>
      <c r="E85" s="19">
        <v>112.11499999999999</v>
      </c>
      <c r="F85" s="20">
        <v>190.94126070118224</v>
      </c>
      <c r="G85">
        <f t="shared" si="5"/>
        <v>85.114999999999995</v>
      </c>
      <c r="H85">
        <f t="shared" si="6"/>
        <v>163.94126070118224</v>
      </c>
      <c r="I85">
        <f>H85/H$6</f>
        <v>0.82798616515748613</v>
      </c>
      <c r="J85" s="6">
        <f>G85*100/G$6</f>
        <v>46.030750260939165</v>
      </c>
      <c r="K85" s="8">
        <f t="shared" si="8"/>
        <v>84.862782533858777</v>
      </c>
      <c r="L85" s="4">
        <f t="shared" si="9"/>
        <v>55.593622451631113</v>
      </c>
    </row>
    <row r="86" spans="1:12" x14ac:dyDescent="0.2">
      <c r="A86">
        <v>81</v>
      </c>
      <c r="B86" s="15">
        <v>12.8336647999999</v>
      </c>
      <c r="C86">
        <f t="shared" si="7"/>
        <v>7.7392193599998302</v>
      </c>
      <c r="E86" s="19">
        <v>110.979</v>
      </c>
      <c r="F86" s="20">
        <v>191.38113534447618</v>
      </c>
      <c r="G86">
        <f t="shared" si="5"/>
        <v>83.978999999999999</v>
      </c>
      <c r="H86">
        <f t="shared" si="6"/>
        <v>164.38113534447618</v>
      </c>
      <c r="I86">
        <f>H86/H$6</f>
        <v>0.83020775426503124</v>
      </c>
      <c r="J86" s="6">
        <f>G86*100/G$6</f>
        <v>45.416394010026551</v>
      </c>
      <c r="K86" s="8">
        <f t="shared" si="8"/>
        <v>85.058282375322747</v>
      </c>
      <c r="L86" s="4">
        <f t="shared" si="9"/>
        <v>54.70485402805339</v>
      </c>
    </row>
    <row r="87" spans="1:12" x14ac:dyDescent="0.2">
      <c r="A87">
        <v>82</v>
      </c>
      <c r="B87" s="15">
        <v>12.9316284000001</v>
      </c>
      <c r="C87">
        <f t="shared" si="7"/>
        <v>7.8371829600000309</v>
      </c>
      <c r="E87" s="19">
        <v>112.167</v>
      </c>
      <c r="F87" s="20">
        <v>191.83289849164291</v>
      </c>
      <c r="G87">
        <f t="shared" si="5"/>
        <v>85.167000000000002</v>
      </c>
      <c r="H87">
        <f t="shared" si="6"/>
        <v>164.83289849164291</v>
      </c>
      <c r="I87">
        <f>H87/H$6</f>
        <v>0.83248938632142888</v>
      </c>
      <c r="J87" s="6">
        <f>G87*100/G$6</f>
        <v>46.058872202002071</v>
      </c>
      <c r="K87" s="8">
        <f t="shared" si="8"/>
        <v>85.259065996285742</v>
      </c>
      <c r="L87" s="4">
        <f t="shared" si="9"/>
        <v>55.326677983878199</v>
      </c>
    </row>
    <row r="88" spans="1:12" x14ac:dyDescent="0.2">
      <c r="A88">
        <v>83</v>
      </c>
      <c r="B88" s="15">
        <v>13.0295937599998</v>
      </c>
      <c r="C88">
        <f t="shared" si="7"/>
        <v>7.9351483199997306</v>
      </c>
      <c r="E88" s="19">
        <v>112.086</v>
      </c>
      <c r="F88" s="20">
        <v>192.14199959233591</v>
      </c>
      <c r="G88">
        <f t="shared" si="5"/>
        <v>85.085999999999999</v>
      </c>
      <c r="H88">
        <f t="shared" si="6"/>
        <v>165.14199959233591</v>
      </c>
      <c r="I88">
        <f>H88/H$6</f>
        <v>0.83405050299159544</v>
      </c>
      <c r="J88" s="6">
        <f>G88*100/G$6</f>
        <v>46.015066870731012</v>
      </c>
      <c r="K88" s="8">
        <f t="shared" si="8"/>
        <v>85.396444263260406</v>
      </c>
      <c r="L88" s="4">
        <f t="shared" si="9"/>
        <v>55.170600228263034</v>
      </c>
    </row>
    <row r="89" spans="1:12" x14ac:dyDescent="0.2">
      <c r="A89">
        <v>84</v>
      </c>
      <c r="B89" s="15">
        <v>13.127557919999999</v>
      </c>
      <c r="C89">
        <f t="shared" si="7"/>
        <v>8.0331124799999287</v>
      </c>
      <c r="E89" s="19">
        <v>111.05500000000001</v>
      </c>
      <c r="F89" s="20">
        <v>188.07613126783531</v>
      </c>
      <c r="G89">
        <f t="shared" si="5"/>
        <v>84.055000000000007</v>
      </c>
      <c r="H89">
        <f t="shared" si="6"/>
        <v>161.07613126783531</v>
      </c>
      <c r="I89">
        <f>H89/H$6</f>
        <v>0.81351581448401666</v>
      </c>
      <c r="J89" s="6">
        <f>G89*100/G$6</f>
        <v>45.457495308503105</v>
      </c>
      <c r="K89" s="8">
        <f t="shared" si="8"/>
        <v>83.589391674593472</v>
      </c>
      <c r="L89" s="4">
        <f t="shared" si="9"/>
        <v>55.877826219438809</v>
      </c>
    </row>
    <row r="90" spans="1:12" x14ac:dyDescent="0.2">
      <c r="A90">
        <v>85</v>
      </c>
      <c r="B90" s="15">
        <v>13.2255233599998</v>
      </c>
      <c r="C90">
        <f t="shared" si="7"/>
        <v>8.1310779199997292</v>
      </c>
      <c r="E90" s="19">
        <v>112.07599999999999</v>
      </c>
      <c r="F90" s="20">
        <v>190.15661944557681</v>
      </c>
      <c r="G90">
        <f t="shared" si="5"/>
        <v>85.075999999999993</v>
      </c>
      <c r="H90">
        <f t="shared" si="6"/>
        <v>163.15661944557681</v>
      </c>
      <c r="I90">
        <f>H90/H$6</f>
        <v>0.82402333053321619</v>
      </c>
      <c r="J90" s="6">
        <f>G90*100/G$6</f>
        <v>46.009658805141981</v>
      </c>
      <c r="K90" s="8">
        <f t="shared" si="8"/>
        <v>84.514053086923028</v>
      </c>
      <c r="L90" s="4">
        <f t="shared" si="9"/>
        <v>55.835383660035028</v>
      </c>
    </row>
    <row r="91" spans="1:12" x14ac:dyDescent="0.2">
      <c r="A91">
        <v>86</v>
      </c>
      <c r="B91" s="15">
        <v>13.3234881600001</v>
      </c>
      <c r="C91">
        <f t="shared" si="7"/>
        <v>8.2290427200000309</v>
      </c>
      <c r="E91" s="19">
        <v>111.12</v>
      </c>
      <c r="F91" s="20">
        <v>189.68107929066451</v>
      </c>
      <c r="G91">
        <f t="shared" si="5"/>
        <v>84.12</v>
      </c>
      <c r="H91">
        <f t="shared" si="6"/>
        <v>162.68107929066451</v>
      </c>
      <c r="I91">
        <f>H91/H$6</f>
        <v>0.8216216125791137</v>
      </c>
      <c r="J91" s="6">
        <f>G91*100/G$6</f>
        <v>45.492647734831728</v>
      </c>
      <c r="K91" s="8">
        <f t="shared" si="8"/>
        <v>84.302701906962014</v>
      </c>
      <c r="L91" s="4">
        <f t="shared" si="9"/>
        <v>55.369341602429252</v>
      </c>
    </row>
    <row r="92" spans="1:12" x14ac:dyDescent="0.2">
      <c r="A92">
        <v>87</v>
      </c>
      <c r="B92" s="15">
        <v>13.4214528000002</v>
      </c>
      <c r="C92">
        <f t="shared" si="7"/>
        <v>8.3270073600001311</v>
      </c>
      <c r="E92" s="19">
        <v>113.23399999999999</v>
      </c>
      <c r="F92" s="20">
        <v>190.58460558499797</v>
      </c>
      <c r="G92">
        <f t="shared" si="5"/>
        <v>86.233999999999995</v>
      </c>
      <c r="H92">
        <f t="shared" si="6"/>
        <v>163.58460558499797</v>
      </c>
      <c r="I92">
        <f>H92/H$6</f>
        <v>0.82618487669190899</v>
      </c>
      <c r="J92" s="6">
        <f>G92*100/G$6</f>
        <v>46.63591280035044</v>
      </c>
      <c r="K92" s="8">
        <f t="shared" si="8"/>
        <v>84.704269148887988</v>
      </c>
      <c r="L92" s="4">
        <f t="shared" si="9"/>
        <v>56.447308727174082</v>
      </c>
    </row>
    <row r="93" spans="1:12" x14ac:dyDescent="0.2">
      <c r="A93">
        <v>88</v>
      </c>
      <c r="B93" s="15">
        <v>13.519418960000101</v>
      </c>
      <c r="C93">
        <f t="shared" si="7"/>
        <v>8.4249735200000302</v>
      </c>
      <c r="E93" s="19">
        <v>112.898</v>
      </c>
      <c r="F93" s="20">
        <v>185.98375458622095</v>
      </c>
      <c r="G93">
        <f t="shared" si="5"/>
        <v>85.897999999999996</v>
      </c>
      <c r="H93">
        <f t="shared" si="6"/>
        <v>158.98375458622095</v>
      </c>
      <c r="I93">
        <f>H93/H$6</f>
        <v>0.80294825548596438</v>
      </c>
      <c r="J93" s="6">
        <f>G93*100/G$6</f>
        <v>46.454201796559389</v>
      </c>
      <c r="K93" s="8">
        <f t="shared" si="8"/>
        <v>82.659446482764878</v>
      </c>
      <c r="L93" s="4">
        <f t="shared" si="9"/>
        <v>57.854539790293387</v>
      </c>
    </row>
    <row r="94" spans="1:12" x14ac:dyDescent="0.2">
      <c r="A94">
        <v>89</v>
      </c>
      <c r="B94" s="15">
        <v>13.6173819999999</v>
      </c>
      <c r="C94">
        <f t="shared" si="7"/>
        <v>8.522936559999831</v>
      </c>
      <c r="E94" s="19">
        <v>113.883</v>
      </c>
      <c r="F94" s="20">
        <v>187.60059111292298</v>
      </c>
      <c r="G94">
        <f t="shared" si="5"/>
        <v>86.882999999999996</v>
      </c>
      <c r="H94">
        <f t="shared" si="6"/>
        <v>160.60059111292298</v>
      </c>
      <c r="I94">
        <f>H94/H$6</f>
        <v>0.81111409652991406</v>
      </c>
      <c r="J94" s="6">
        <f>G94*100/G$6</f>
        <v>46.986896257077802</v>
      </c>
      <c r="K94" s="8">
        <f t="shared" si="8"/>
        <v>83.378040494632444</v>
      </c>
      <c r="L94" s="4">
        <f t="shared" si="9"/>
        <v>57.928836963992914</v>
      </c>
    </row>
    <row r="95" spans="1:12" x14ac:dyDescent="0.2">
      <c r="A95">
        <v>90</v>
      </c>
      <c r="B95" s="15">
        <v>13.7153473600001</v>
      </c>
      <c r="C95">
        <f t="shared" si="7"/>
        <v>8.6209019200000299</v>
      </c>
      <c r="E95" s="19">
        <v>112.917</v>
      </c>
      <c r="F95" s="20">
        <v>190.39438952303303</v>
      </c>
      <c r="G95">
        <f t="shared" si="5"/>
        <v>85.917000000000002</v>
      </c>
      <c r="H95">
        <f t="shared" si="6"/>
        <v>163.39438952303303</v>
      </c>
      <c r="I95">
        <f>H95/H$6</f>
        <v>0.82522418951026777</v>
      </c>
      <c r="J95" s="6">
        <f>G95*100/G$6</f>
        <v>46.464477121178533</v>
      </c>
      <c r="K95" s="8">
        <f t="shared" si="8"/>
        <v>84.619728676903563</v>
      </c>
      <c r="L95" s="4">
        <f t="shared" si="9"/>
        <v>56.305277658854187</v>
      </c>
    </row>
    <row r="96" spans="1:12" x14ac:dyDescent="0.2">
      <c r="A96">
        <v>91</v>
      </c>
      <c r="B96" s="15">
        <v>13.8133119200001</v>
      </c>
      <c r="C96">
        <f t="shared" si="7"/>
        <v>8.7188664800000311</v>
      </c>
      <c r="E96" s="19">
        <v>112.411</v>
      </c>
      <c r="F96" s="20">
        <v>190.37061251528743</v>
      </c>
      <c r="G96">
        <f t="shared" si="5"/>
        <v>85.411000000000001</v>
      </c>
      <c r="H96">
        <f t="shared" si="6"/>
        <v>163.37061251528743</v>
      </c>
      <c r="I96">
        <f>H96/H$6</f>
        <v>0.82510410361256281</v>
      </c>
      <c r="J96" s="6">
        <f>G96*100/G$6</f>
        <v>46.190829002374144</v>
      </c>
      <c r="K96" s="8">
        <f t="shared" si="8"/>
        <v>84.609161117905529</v>
      </c>
      <c r="L96" s="4">
        <f t="shared" si="9"/>
        <v>55.981819506334176</v>
      </c>
    </row>
    <row r="97" spans="1:12" x14ac:dyDescent="0.2">
      <c r="A97">
        <v>92</v>
      </c>
      <c r="B97" s="15">
        <v>13.911277600000099</v>
      </c>
      <c r="C97">
        <f t="shared" si="7"/>
        <v>8.816832160000029</v>
      </c>
      <c r="E97" s="19">
        <v>112.036</v>
      </c>
      <c r="F97" s="20">
        <v>189.99018039135754</v>
      </c>
      <c r="G97">
        <f t="shared" si="5"/>
        <v>85.036000000000001</v>
      </c>
      <c r="H97">
        <f t="shared" si="6"/>
        <v>162.99018039135754</v>
      </c>
      <c r="I97">
        <f>H97/H$6</f>
        <v>0.82318272924928049</v>
      </c>
      <c r="J97" s="6">
        <f>G97*100/G$6</f>
        <v>45.988026542785917</v>
      </c>
      <c r="K97" s="8">
        <f t="shared" si="8"/>
        <v>84.440080173936678</v>
      </c>
      <c r="L97" s="4">
        <f t="shared" si="9"/>
        <v>55.866121711185201</v>
      </c>
    </row>
    <row r="98" spans="1:12" x14ac:dyDescent="0.2">
      <c r="A98">
        <v>93</v>
      </c>
      <c r="B98" s="15">
        <v>14.009241120000199</v>
      </c>
      <c r="C98">
        <f t="shared" si="7"/>
        <v>8.9147956800001289</v>
      </c>
      <c r="E98" s="19">
        <v>113.297</v>
      </c>
      <c r="F98" s="20">
        <v>191.202807786384</v>
      </c>
      <c r="G98">
        <f t="shared" si="5"/>
        <v>86.296999999999997</v>
      </c>
      <c r="H98">
        <f t="shared" si="6"/>
        <v>164.202807786384</v>
      </c>
      <c r="I98">
        <f>H98/H$6</f>
        <v>0.82930711003224244</v>
      </c>
      <c r="J98" s="6">
        <f>G98*100/G$6</f>
        <v>46.669983613561264</v>
      </c>
      <c r="K98" s="8">
        <f t="shared" si="8"/>
        <v>84.979025682837332</v>
      </c>
      <c r="L98" s="4">
        <f t="shared" si="9"/>
        <v>56.275875425385891</v>
      </c>
    </row>
    <row r="99" spans="1:12" x14ac:dyDescent="0.2">
      <c r="A99">
        <v>94</v>
      </c>
      <c r="B99" s="15">
        <v>14.107206239999799</v>
      </c>
      <c r="C99">
        <f t="shared" si="7"/>
        <v>9.0127607999997288</v>
      </c>
      <c r="E99" s="19">
        <v>112.607</v>
      </c>
      <c r="F99" s="20">
        <v>188.72999898083981</v>
      </c>
      <c r="G99">
        <f t="shared" si="5"/>
        <v>85.606999999999999</v>
      </c>
      <c r="H99">
        <f t="shared" si="6"/>
        <v>161.72999898083981</v>
      </c>
      <c r="I99">
        <f>H99/H$6</f>
        <v>0.81681817667090817</v>
      </c>
      <c r="J99" s="6">
        <f>G99*100/G$6</f>
        <v>46.296827087918928</v>
      </c>
      <c r="K99" s="8">
        <f t="shared" si="8"/>
        <v>83.879999547039915</v>
      </c>
      <c r="L99" s="4">
        <f t="shared" si="9"/>
        <v>56.679477036872647</v>
      </c>
    </row>
    <row r="100" spans="1:12" x14ac:dyDescent="0.2">
      <c r="A100">
        <v>95</v>
      </c>
      <c r="B100" s="15">
        <v>14.205172479999799</v>
      </c>
      <c r="C100">
        <f t="shared" si="7"/>
        <v>9.1107270399997304</v>
      </c>
      <c r="E100" s="19">
        <v>112.964</v>
      </c>
      <c r="F100" s="20">
        <v>188.83699551569507</v>
      </c>
      <c r="G100">
        <f t="shared" si="5"/>
        <v>85.963999999999999</v>
      </c>
      <c r="H100">
        <f t="shared" si="6"/>
        <v>161.83699551569507</v>
      </c>
      <c r="I100">
        <f>H100/H$6</f>
        <v>0.81735856321058109</v>
      </c>
      <c r="J100" s="6">
        <f>G100*100/G$6</f>
        <v>46.48989502944692</v>
      </c>
      <c r="K100" s="8">
        <f t="shared" si="8"/>
        <v>83.927553562531131</v>
      </c>
      <c r="L100" s="4">
        <f t="shared" si="9"/>
        <v>56.878213701994881</v>
      </c>
    </row>
    <row r="101" spans="1:12" x14ac:dyDescent="0.2">
      <c r="A101">
        <v>96</v>
      </c>
      <c r="B101" s="15">
        <v>14.30313552</v>
      </c>
      <c r="C101">
        <f t="shared" si="7"/>
        <v>9.2086900799999292</v>
      </c>
      <c r="E101" s="19">
        <v>112.73699999999999</v>
      </c>
      <c r="F101" s="20">
        <v>189.36008968609866</v>
      </c>
      <c r="G101">
        <f t="shared" si="5"/>
        <v>85.736999999999995</v>
      </c>
      <c r="H101">
        <f t="shared" si="6"/>
        <v>162.36008968609866</v>
      </c>
      <c r="I101">
        <f>H101/H$6</f>
        <v>0.82000045296009427</v>
      </c>
      <c r="J101" s="6">
        <f>G101*100/G$6</f>
        <v>46.367131940576172</v>
      </c>
      <c r="K101" s="8">
        <f t="shared" si="8"/>
        <v>84.160039860488297</v>
      </c>
      <c r="L101" s="4">
        <f t="shared" si="9"/>
        <v>56.545251619309354</v>
      </c>
    </row>
    <row r="102" spans="1:12" x14ac:dyDescent="0.2">
      <c r="A102">
        <v>97</v>
      </c>
      <c r="B102" s="15">
        <v>14.40110168</v>
      </c>
      <c r="C102">
        <f t="shared" si="7"/>
        <v>9.3066562399999313</v>
      </c>
      <c r="E102" s="19">
        <v>114.03100000000001</v>
      </c>
      <c r="F102" s="20">
        <v>191.8685640032613</v>
      </c>
      <c r="G102">
        <f t="shared" si="5"/>
        <v>87.031000000000006</v>
      </c>
      <c r="H102">
        <f t="shared" si="6"/>
        <v>164.8685640032613</v>
      </c>
      <c r="I102">
        <f>H102/H$6</f>
        <v>0.83266951516798637</v>
      </c>
      <c r="J102" s="6">
        <f>G102*100/G$6</f>
        <v>47.066935627795296</v>
      </c>
      <c r="K102" s="8">
        <f t="shared" si="8"/>
        <v>85.274917334782799</v>
      </c>
      <c r="L102" s="4">
        <f t="shared" si="9"/>
        <v>56.525349818168628</v>
      </c>
    </row>
    <row r="103" spans="1:12" x14ac:dyDescent="0.2">
      <c r="A103">
        <v>98</v>
      </c>
      <c r="B103" s="15">
        <v>14.4990658400001</v>
      </c>
      <c r="C103">
        <f t="shared" si="7"/>
        <v>9.4046204000000309</v>
      </c>
      <c r="E103" s="19">
        <v>113.724</v>
      </c>
      <c r="F103" s="20">
        <v>189.85940684875661</v>
      </c>
      <c r="G103">
        <f t="shared" si="5"/>
        <v>86.724000000000004</v>
      </c>
      <c r="H103">
        <f t="shared" si="6"/>
        <v>162.85940684875661</v>
      </c>
      <c r="I103">
        <f>H103/H$6</f>
        <v>0.82252225681190205</v>
      </c>
      <c r="J103" s="6">
        <f>G103*100/G$6</f>
        <v>46.900908014212398</v>
      </c>
      <c r="K103" s="8">
        <f t="shared" si="8"/>
        <v>84.381958599447373</v>
      </c>
      <c r="L103" s="4">
        <f t="shared" si="9"/>
        <v>57.020837583168159</v>
      </c>
    </row>
    <row r="104" spans="1:12" x14ac:dyDescent="0.2">
      <c r="A104">
        <v>99</v>
      </c>
      <c r="B104" s="15">
        <v>14.597031360000001</v>
      </c>
      <c r="C104">
        <f t="shared" si="7"/>
        <v>9.5025859199999303</v>
      </c>
      <c r="E104" s="19">
        <v>114.708</v>
      </c>
      <c r="F104" s="20">
        <v>188.07613126783531</v>
      </c>
      <c r="G104">
        <f t="shared" si="5"/>
        <v>87.707999999999998</v>
      </c>
      <c r="H104">
        <f t="shared" si="6"/>
        <v>161.07613126783531</v>
      </c>
      <c r="I104">
        <f>H104/H$6</f>
        <v>0.81351581448401666</v>
      </c>
      <c r="J104" s="6">
        <f>G104*100/G$6</f>
        <v>47.433061668171909</v>
      </c>
      <c r="K104" s="8">
        <f t="shared" si="8"/>
        <v>83.589391674593472</v>
      </c>
      <c r="L104" s="4">
        <f t="shared" si="9"/>
        <v>58.306256404194144</v>
      </c>
    </row>
    <row r="105" spans="1:12" ht="13.5" thickBot="1" x14ac:dyDescent="0.25">
      <c r="A105">
        <v>100</v>
      </c>
      <c r="B105" s="16">
        <v>14.69499472</v>
      </c>
      <c r="C105">
        <f t="shared" si="7"/>
        <v>9.6005492799999317</v>
      </c>
      <c r="E105" s="21">
        <v>114.711</v>
      </c>
      <c r="F105" s="22">
        <v>190.66782511210764</v>
      </c>
      <c r="G105">
        <f t="shared" si="5"/>
        <v>87.710999999999999</v>
      </c>
      <c r="H105">
        <f t="shared" si="6"/>
        <v>163.66782511210764</v>
      </c>
      <c r="I105">
        <f>H105/H$6</f>
        <v>0.82660517733387695</v>
      </c>
      <c r="J105" s="6">
        <f>G105*100/G$6</f>
        <v>47.434684087848623</v>
      </c>
      <c r="K105" s="8">
        <f t="shared" si="8"/>
        <v>84.74125560538117</v>
      </c>
      <c r="L105" s="4">
        <f t="shared" si="9"/>
        <v>57.384934656281636</v>
      </c>
    </row>
  </sheetData>
  <mergeCells count="1">
    <mergeCell ref="I1:I4"/>
  </mergeCells>
  <pageMargins left="0.75" right="0.75" top="1" bottom="1" header="0.4921259845" footer="0.492125984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O38" sqref="O38"/>
    </sheetView>
  </sheetViews>
  <sheetFormatPr defaultColWidth="11.42578125" defaultRowHeight="12.75" x14ac:dyDescent="0.2"/>
  <cols>
    <col min="1" max="2" width="11.42578125" customWidth="1"/>
    <col min="3" max="4" width="14.42578125" customWidth="1"/>
    <col min="5" max="6" width="13" customWidth="1"/>
    <col min="7" max="8" width="11.42578125" customWidth="1"/>
    <col min="9" max="9" width="15.140625" customWidth="1"/>
    <col min="10" max="11" width="12.7109375" customWidth="1"/>
  </cols>
  <sheetData>
    <row r="1" spans="1:12" ht="13.5" thickBot="1" x14ac:dyDescent="0.25">
      <c r="B1" s="9" t="s">
        <v>22</v>
      </c>
      <c r="C1" s="10"/>
      <c r="D1" s="10"/>
      <c r="E1" s="11"/>
      <c r="I1" s="3" t="s">
        <v>12</v>
      </c>
    </row>
    <row r="2" spans="1:12" ht="13.5" thickBot="1" x14ac:dyDescent="0.25">
      <c r="I2" s="3"/>
    </row>
    <row r="3" spans="1:12" ht="13.5" thickBot="1" x14ac:dyDescent="0.25">
      <c r="B3" s="12" t="s">
        <v>11</v>
      </c>
      <c r="C3" s="13">
        <v>11</v>
      </c>
      <c r="I3" s="3"/>
    </row>
    <row r="4" spans="1:12" ht="13.5" thickBot="1" x14ac:dyDescent="0.25">
      <c r="A4" s="1"/>
      <c r="B4" s="1"/>
      <c r="C4" s="1"/>
      <c r="I4" s="3"/>
    </row>
    <row r="5" spans="1:12" x14ac:dyDescent="0.2">
      <c r="A5" t="s">
        <v>0</v>
      </c>
      <c r="B5" s="14" t="s">
        <v>4</v>
      </c>
      <c r="C5" t="s">
        <v>5</v>
      </c>
      <c r="E5" s="17" t="s">
        <v>6</v>
      </c>
      <c r="F5" s="18" t="s">
        <v>7</v>
      </c>
      <c r="G5" t="s">
        <v>8</v>
      </c>
      <c r="H5" t="s">
        <v>9</v>
      </c>
      <c r="I5" t="s">
        <v>10</v>
      </c>
      <c r="J5" s="5" t="s">
        <v>18</v>
      </c>
      <c r="K5" s="7" t="s">
        <v>21</v>
      </c>
      <c r="L5" s="4" t="s">
        <v>19</v>
      </c>
    </row>
    <row r="6" spans="1:12" x14ac:dyDescent="0.2">
      <c r="A6">
        <v>1</v>
      </c>
      <c r="B6" s="15">
        <v>0</v>
      </c>
      <c r="E6" s="19">
        <v>211.90899999999999</v>
      </c>
      <c r="F6" s="20">
        <v>233.3</v>
      </c>
      <c r="G6">
        <f t="shared" ref="G6:G69" si="0">E6-C$3</f>
        <v>200.90899999999999</v>
      </c>
      <c r="H6">
        <f t="shared" ref="H6:H69" si="1">F6-C$3</f>
        <v>222.3</v>
      </c>
      <c r="I6">
        <f>H6/H$6</f>
        <v>1</v>
      </c>
      <c r="J6" s="6">
        <f>G6*100/G$6</f>
        <v>100</v>
      </c>
      <c r="K6" s="8">
        <f>F6*100/F$6</f>
        <v>100</v>
      </c>
      <c r="L6" s="4"/>
    </row>
    <row r="7" spans="1:12" x14ac:dyDescent="0.2">
      <c r="A7">
        <v>2</v>
      </c>
      <c r="B7" s="15">
        <v>5.0944454400000696</v>
      </c>
      <c r="C7">
        <f t="shared" ref="C7:C70" si="2">B7-B$7</f>
        <v>0</v>
      </c>
      <c r="E7" s="19">
        <v>46.497</v>
      </c>
      <c r="F7" s="20">
        <v>223.4444302894415</v>
      </c>
      <c r="G7">
        <f t="shared" si="0"/>
        <v>35.497</v>
      </c>
      <c r="H7">
        <f t="shared" si="1"/>
        <v>212.4444302894415</v>
      </c>
      <c r="I7">
        <f>H7/H$6</f>
        <v>0.95566545339379882</v>
      </c>
      <c r="J7" s="6">
        <f>G7*100/G$6</f>
        <v>17.668198039908614</v>
      </c>
      <c r="K7" s="8">
        <f t="shared" ref="K7:K70" si="3">F7*100/F$6</f>
        <v>95.775580921320838</v>
      </c>
      <c r="L7" s="4">
        <f>J7/I7</f>
        <v>18.487848417209783</v>
      </c>
    </row>
    <row r="8" spans="1:12" x14ac:dyDescent="0.2">
      <c r="A8">
        <v>3</v>
      </c>
      <c r="B8" s="15">
        <v>5.1924093600000498</v>
      </c>
      <c r="C8">
        <f t="shared" si="2"/>
        <v>9.796391999998022E-2</v>
      </c>
      <c r="E8" s="19">
        <v>52.154000000000003</v>
      </c>
      <c r="F8" s="20">
        <v>217.9162759885854</v>
      </c>
      <c r="G8">
        <f t="shared" si="0"/>
        <v>41.154000000000003</v>
      </c>
      <c r="H8">
        <f t="shared" si="1"/>
        <v>206.9162759885854</v>
      </c>
      <c r="I8">
        <f>H8/H$6</f>
        <v>0.93079746283664144</v>
      </c>
      <c r="J8" s="6">
        <f>G8*100/G$6</f>
        <v>20.483900671448271</v>
      </c>
      <c r="K8" s="8">
        <f t="shared" si="3"/>
        <v>93.406033428454947</v>
      </c>
      <c r="L8" s="4">
        <f t="shared" ref="L8:L71" si="4">J8/I8</f>
        <v>22.006829078608344</v>
      </c>
    </row>
    <row r="9" spans="1:12" x14ac:dyDescent="0.2">
      <c r="A9">
        <v>4</v>
      </c>
      <c r="B9" s="15">
        <v>5.2903745600001404</v>
      </c>
      <c r="C9">
        <f t="shared" si="2"/>
        <v>0.19592912000007079</v>
      </c>
      <c r="E9" s="19">
        <v>57.866999999999997</v>
      </c>
      <c r="F9" s="20">
        <v>216.9533071748879</v>
      </c>
      <c r="G9">
        <f t="shared" si="0"/>
        <v>46.866999999999997</v>
      </c>
      <c r="H9">
        <f t="shared" si="1"/>
        <v>205.9533071748879</v>
      </c>
      <c r="I9">
        <f>H9/H$6</f>
        <v>0.92646561932023341</v>
      </c>
      <c r="J9" s="6">
        <f>G9*100/G$6</f>
        <v>23.327476618767701</v>
      </c>
      <c r="K9" s="8">
        <f t="shared" si="3"/>
        <v>92.993273542600889</v>
      </c>
      <c r="L9" s="4">
        <f t="shared" si="4"/>
        <v>25.178998693857139</v>
      </c>
    </row>
    <row r="10" spans="1:12" x14ac:dyDescent="0.2">
      <c r="A10">
        <v>5</v>
      </c>
      <c r="B10" s="15">
        <v>5.3883397600002301</v>
      </c>
      <c r="C10">
        <f t="shared" si="2"/>
        <v>0.29389432000016047</v>
      </c>
      <c r="E10" s="19">
        <v>62.546999999999997</v>
      </c>
      <c r="F10" s="20">
        <v>217.381293314309</v>
      </c>
      <c r="G10">
        <f t="shared" si="0"/>
        <v>51.546999999999997</v>
      </c>
      <c r="H10">
        <f t="shared" si="1"/>
        <v>206.381293314309</v>
      </c>
      <c r="I10">
        <f>H10/H$6</f>
        <v>0.9283908831053036</v>
      </c>
      <c r="J10" s="6">
        <f>G10*100/G$6</f>
        <v>25.656889437506532</v>
      </c>
      <c r="K10" s="8">
        <f t="shared" si="3"/>
        <v>93.17672238075825</v>
      </c>
      <c r="L10" s="4">
        <f t="shared" si="4"/>
        <v>27.635869658358519</v>
      </c>
    </row>
    <row r="11" spans="1:12" x14ac:dyDescent="0.2">
      <c r="A11">
        <v>6</v>
      </c>
      <c r="B11" s="15">
        <v>5.4863043200002704</v>
      </c>
      <c r="C11">
        <f t="shared" si="2"/>
        <v>0.39185888000020075</v>
      </c>
      <c r="E11" s="19">
        <v>65.385000000000005</v>
      </c>
      <c r="F11" s="20">
        <v>217.28618528332655</v>
      </c>
      <c r="G11">
        <f t="shared" si="0"/>
        <v>54.385000000000005</v>
      </c>
      <c r="H11">
        <f t="shared" si="1"/>
        <v>206.28618528332655</v>
      </c>
      <c r="I11">
        <f>H11/H$6</f>
        <v>0.9279630467086214</v>
      </c>
      <c r="J11" s="6">
        <f>G11*100/G$6</f>
        <v>27.069469262203292</v>
      </c>
      <c r="K11" s="8">
        <f t="shared" si="3"/>
        <v>93.13595597227885</v>
      </c>
      <c r="L11" s="4">
        <f t="shared" si="4"/>
        <v>29.170848298556283</v>
      </c>
    </row>
    <row r="12" spans="1:12" x14ac:dyDescent="0.2">
      <c r="A12">
        <v>7</v>
      </c>
      <c r="B12" s="15">
        <v>5.5842683199998602</v>
      </c>
      <c r="C12">
        <f t="shared" si="2"/>
        <v>0.48982287999979057</v>
      </c>
      <c r="E12" s="19">
        <v>67.918999999999997</v>
      </c>
      <c r="F12" s="20">
        <v>215.63368324500613</v>
      </c>
      <c r="G12">
        <f t="shared" si="0"/>
        <v>56.918999999999997</v>
      </c>
      <c r="H12">
        <f t="shared" si="1"/>
        <v>204.63368324500613</v>
      </c>
      <c r="I12">
        <f>H12/H$6</f>
        <v>0.92052938931626682</v>
      </c>
      <c r="J12" s="6">
        <f>G12*100/G$6</f>
        <v>28.33073680123837</v>
      </c>
      <c r="K12" s="8">
        <f t="shared" si="3"/>
        <v>92.427639624949052</v>
      </c>
      <c r="L12" s="4">
        <f t="shared" si="4"/>
        <v>30.776569580555524</v>
      </c>
    </row>
    <row r="13" spans="1:12" x14ac:dyDescent="0.2">
      <c r="A13">
        <v>8</v>
      </c>
      <c r="B13" s="15">
        <v>5.6822339999998803</v>
      </c>
      <c r="C13">
        <f t="shared" si="2"/>
        <v>0.58778855999981072</v>
      </c>
      <c r="E13" s="19">
        <v>70.31</v>
      </c>
      <c r="F13" s="20">
        <v>214.38539033836119</v>
      </c>
      <c r="G13">
        <f t="shared" si="0"/>
        <v>59.31</v>
      </c>
      <c r="H13">
        <f t="shared" si="1"/>
        <v>203.38539033836119</v>
      </c>
      <c r="I13">
        <f>H13/H$6</f>
        <v>0.91491403660981185</v>
      </c>
      <c r="J13" s="6">
        <f>G13*100/G$6</f>
        <v>29.520827837478659</v>
      </c>
      <c r="K13" s="8">
        <f t="shared" si="3"/>
        <v>91.892580513656739</v>
      </c>
      <c r="L13" s="4">
        <f t="shared" si="4"/>
        <v>32.266231204482615</v>
      </c>
    </row>
    <row r="14" spans="1:12" x14ac:dyDescent="0.2">
      <c r="A14">
        <v>9</v>
      </c>
      <c r="B14" s="15">
        <v>5.7801985599999099</v>
      </c>
      <c r="C14">
        <f t="shared" si="2"/>
        <v>0.68575311999984034</v>
      </c>
      <c r="E14" s="19">
        <v>72.861999999999995</v>
      </c>
      <c r="F14" s="20">
        <v>213.68396860986547</v>
      </c>
      <c r="G14">
        <f t="shared" si="0"/>
        <v>61.861999999999995</v>
      </c>
      <c r="H14">
        <f t="shared" si="1"/>
        <v>202.68396860986547</v>
      </c>
      <c r="I14">
        <f>H14/H$6</f>
        <v>0.91175874318428007</v>
      </c>
      <c r="J14" s="6">
        <f>G14*100/G$6</f>
        <v>30.791054656585818</v>
      </c>
      <c r="K14" s="8">
        <f t="shared" si="3"/>
        <v>91.591928251121075</v>
      </c>
      <c r="L14" s="4">
        <f t="shared" si="4"/>
        <v>33.771054993176506</v>
      </c>
    </row>
    <row r="15" spans="1:12" x14ac:dyDescent="0.2">
      <c r="A15">
        <v>10</v>
      </c>
      <c r="B15" s="15">
        <v>5.8781627200000903</v>
      </c>
      <c r="C15">
        <f t="shared" si="2"/>
        <v>0.78371728000002072</v>
      </c>
      <c r="E15" s="19">
        <v>75.659000000000006</v>
      </c>
      <c r="F15" s="20">
        <v>210.09364044027723</v>
      </c>
      <c r="G15">
        <f t="shared" si="0"/>
        <v>64.659000000000006</v>
      </c>
      <c r="H15">
        <f t="shared" si="1"/>
        <v>199.09364044027723</v>
      </c>
      <c r="I15">
        <f>H15/H$6</f>
        <v>0.89560791920952409</v>
      </c>
      <c r="J15" s="6">
        <f>G15*100/G$6</f>
        <v>32.18322723222952</v>
      </c>
      <c r="K15" s="8">
        <f t="shared" si="3"/>
        <v>90.052996331023238</v>
      </c>
      <c r="L15" s="4">
        <f t="shared" si="4"/>
        <v>35.934504979182051</v>
      </c>
    </row>
    <row r="16" spans="1:12" x14ac:dyDescent="0.2">
      <c r="A16">
        <v>11</v>
      </c>
      <c r="B16" s="15">
        <v>5.9761284000000998</v>
      </c>
      <c r="C16">
        <f t="shared" si="2"/>
        <v>0.88168296000003021</v>
      </c>
      <c r="E16" s="19">
        <v>76.31</v>
      </c>
      <c r="F16" s="20">
        <v>211.59159192825115</v>
      </c>
      <c r="G16">
        <f t="shared" si="0"/>
        <v>65.31</v>
      </c>
      <c r="H16">
        <f t="shared" si="1"/>
        <v>200.59159192825115</v>
      </c>
      <c r="I16">
        <f>H16/H$6</f>
        <v>0.90234634245727008</v>
      </c>
      <c r="J16" s="6">
        <f>G16*100/G$6</f>
        <v>32.507254528169469</v>
      </c>
      <c r="K16" s="8">
        <f t="shared" si="3"/>
        <v>90.695067264573993</v>
      </c>
      <c r="L16" s="4">
        <f t="shared" si="4"/>
        <v>36.025252166087022</v>
      </c>
    </row>
    <row r="17" spans="1:12" x14ac:dyDescent="0.2">
      <c r="A17">
        <v>12</v>
      </c>
      <c r="B17" s="15">
        <v>6.0740938399999296</v>
      </c>
      <c r="C17">
        <f t="shared" si="2"/>
        <v>0.97964839999985998</v>
      </c>
      <c r="E17" s="19">
        <v>78.111999999999995</v>
      </c>
      <c r="F17" s="20">
        <v>212.04335507541788</v>
      </c>
      <c r="G17">
        <f t="shared" si="0"/>
        <v>67.111999999999995</v>
      </c>
      <c r="H17">
        <f t="shared" si="1"/>
        <v>201.04335507541788</v>
      </c>
      <c r="I17">
        <f>H17/H$6</f>
        <v>0.90437856534151084</v>
      </c>
      <c r="J17" s="6">
        <f>G17*100/G$6</f>
        <v>33.404178010940278</v>
      </c>
      <c r="K17" s="8">
        <f t="shared" si="3"/>
        <v>90.888707704851214</v>
      </c>
      <c r="L17" s="4">
        <f t="shared" si="4"/>
        <v>36.936056747791469</v>
      </c>
    </row>
    <row r="18" spans="1:12" x14ac:dyDescent="0.2">
      <c r="A18">
        <v>13</v>
      </c>
      <c r="B18" s="15">
        <v>6.17205727999999</v>
      </c>
      <c r="C18">
        <f t="shared" si="2"/>
        <v>1.0776118399999204</v>
      </c>
      <c r="E18" s="19">
        <v>79.638000000000005</v>
      </c>
      <c r="F18" s="20">
        <v>211.46081838565024</v>
      </c>
      <c r="G18">
        <f t="shared" si="0"/>
        <v>68.638000000000005</v>
      </c>
      <c r="H18">
        <f t="shared" si="1"/>
        <v>200.46081838565024</v>
      </c>
      <c r="I18">
        <f>H18/H$6</f>
        <v>0.90175806741183195</v>
      </c>
      <c r="J18" s="6">
        <f>G18*100/G$6</f>
        <v>34.163725865939305</v>
      </c>
      <c r="K18" s="8">
        <f t="shared" si="3"/>
        <v>90.639013452914796</v>
      </c>
      <c r="L18" s="4">
        <f t="shared" si="4"/>
        <v>37.885689189334158</v>
      </c>
    </row>
    <row r="19" spans="1:12" x14ac:dyDescent="0.2">
      <c r="A19">
        <v>14</v>
      </c>
      <c r="B19" s="15">
        <v>6.2700226400002004</v>
      </c>
      <c r="C19">
        <f t="shared" si="2"/>
        <v>1.1755772000001308</v>
      </c>
      <c r="E19" s="19">
        <v>81.375</v>
      </c>
      <c r="F19" s="20">
        <v>210.5929576029352</v>
      </c>
      <c r="G19">
        <f t="shared" si="0"/>
        <v>70.375</v>
      </c>
      <c r="H19">
        <f t="shared" si="1"/>
        <v>199.5929576029352</v>
      </c>
      <c r="I19">
        <f>H19/H$6</f>
        <v>0.89785406029210613</v>
      </c>
      <c r="J19" s="6">
        <f>G19*100/G$6</f>
        <v>35.028296392894298</v>
      </c>
      <c r="K19" s="8">
        <f t="shared" si="3"/>
        <v>90.267019975540165</v>
      </c>
      <c r="L19" s="4">
        <f t="shared" si="4"/>
        <v>39.013351882040006</v>
      </c>
    </row>
    <row r="20" spans="1:12" x14ac:dyDescent="0.2">
      <c r="A20">
        <v>15</v>
      </c>
      <c r="B20" s="15">
        <v>6.3679867199998599</v>
      </c>
      <c r="C20">
        <f t="shared" si="2"/>
        <v>1.2735412799997903</v>
      </c>
      <c r="E20" s="19">
        <v>82.067999999999998</v>
      </c>
      <c r="F20" s="20">
        <v>211.52026090501428</v>
      </c>
      <c r="G20">
        <f t="shared" si="0"/>
        <v>71.067999999999998</v>
      </c>
      <c r="H20">
        <f t="shared" si="1"/>
        <v>200.52026090501428</v>
      </c>
      <c r="I20">
        <f>H20/H$6</f>
        <v>0.90202546515975834</v>
      </c>
      <c r="J20" s="6">
        <f>G20*100/G$6</f>
        <v>35.37322867566909</v>
      </c>
      <c r="K20" s="8">
        <f t="shared" si="3"/>
        <v>90.66449245821444</v>
      </c>
      <c r="L20" s="4">
        <f t="shared" si="4"/>
        <v>39.215332650729671</v>
      </c>
    </row>
    <row r="21" spans="1:12" x14ac:dyDescent="0.2">
      <c r="A21">
        <v>16</v>
      </c>
      <c r="B21" s="15">
        <v>6.4659515200000897</v>
      </c>
      <c r="C21">
        <f t="shared" si="2"/>
        <v>1.3715060800000201</v>
      </c>
      <c r="E21" s="19">
        <v>83.141000000000005</v>
      </c>
      <c r="F21" s="20">
        <v>208.76212800652263</v>
      </c>
      <c r="G21">
        <f t="shared" si="0"/>
        <v>72.141000000000005</v>
      </c>
      <c r="H21">
        <f t="shared" si="1"/>
        <v>197.76212800652263</v>
      </c>
      <c r="I21">
        <f>H21/H$6</f>
        <v>0.88961820965597216</v>
      </c>
      <c r="J21" s="6">
        <f>G21*100/G$6</f>
        <v>35.907301315520961</v>
      </c>
      <c r="K21" s="8">
        <f t="shared" si="3"/>
        <v>89.482266612311449</v>
      </c>
      <c r="L21" s="4">
        <f t="shared" si="4"/>
        <v>40.362597039697306</v>
      </c>
    </row>
    <row r="22" spans="1:12" x14ac:dyDescent="0.2">
      <c r="A22">
        <v>17</v>
      </c>
      <c r="B22" s="15">
        <v>6.5639167200001696</v>
      </c>
      <c r="C22">
        <f t="shared" si="2"/>
        <v>1.4694712800001</v>
      </c>
      <c r="E22" s="19">
        <v>84.031000000000006</v>
      </c>
      <c r="F22" s="20">
        <v>205.3501273950265</v>
      </c>
      <c r="G22">
        <f t="shared" si="0"/>
        <v>73.031000000000006</v>
      </c>
      <c r="H22">
        <f t="shared" si="1"/>
        <v>194.3501273950265</v>
      </c>
      <c r="I22">
        <f>H22/H$6</f>
        <v>0.87426957892499546</v>
      </c>
      <c r="J22" s="6">
        <f>G22*100/G$6</f>
        <v>36.350287941306767</v>
      </c>
      <c r="K22" s="8">
        <f t="shared" si="3"/>
        <v>88.019771708112515</v>
      </c>
      <c r="L22" s="4">
        <f t="shared" si="4"/>
        <v>41.577894070159907</v>
      </c>
    </row>
    <row r="23" spans="1:12" x14ac:dyDescent="0.2">
      <c r="A23">
        <v>18</v>
      </c>
      <c r="B23" s="15">
        <v>6.6618813600002698</v>
      </c>
      <c r="C23">
        <f t="shared" si="2"/>
        <v>1.5674359200002002</v>
      </c>
      <c r="E23" s="19">
        <v>86.608999999999995</v>
      </c>
      <c r="F23" s="20">
        <v>205.90888707704852</v>
      </c>
      <c r="G23">
        <f t="shared" si="0"/>
        <v>75.608999999999995</v>
      </c>
      <c r="H23">
        <f t="shared" si="1"/>
        <v>194.90888707704852</v>
      </c>
      <c r="I23">
        <f>H23/H$6</f>
        <v>0.87678311775550388</v>
      </c>
      <c r="J23" s="6">
        <f>G23*100/G$6</f>
        <v>37.633455942740248</v>
      </c>
      <c r="K23" s="8">
        <f t="shared" si="3"/>
        <v>88.259274357929073</v>
      </c>
      <c r="L23" s="4">
        <f t="shared" si="4"/>
        <v>42.922194988287352</v>
      </c>
    </row>
    <row r="24" spans="1:12" x14ac:dyDescent="0.2">
      <c r="A24">
        <v>19</v>
      </c>
      <c r="B24" s="15">
        <v>6.7598468800001603</v>
      </c>
      <c r="C24">
        <f t="shared" si="2"/>
        <v>1.6654014400000907</v>
      </c>
      <c r="E24" s="19">
        <v>86.468999999999994</v>
      </c>
      <c r="F24" s="20">
        <v>206.06343762739502</v>
      </c>
      <c r="G24">
        <f t="shared" si="0"/>
        <v>75.468999999999994</v>
      </c>
      <c r="H24">
        <f t="shared" si="1"/>
        <v>195.06343762739502</v>
      </c>
      <c r="I24">
        <f>H24/H$6</f>
        <v>0.87747835190011247</v>
      </c>
      <c r="J24" s="6">
        <f>G24*100/G$6</f>
        <v>37.563772653290791</v>
      </c>
      <c r="K24" s="8">
        <f t="shared" si="3"/>
        <v>88.325519771708116</v>
      </c>
      <c r="L24" s="4">
        <f t="shared" si="4"/>
        <v>42.808774224400302</v>
      </c>
    </row>
    <row r="25" spans="1:12" x14ac:dyDescent="0.2">
      <c r="A25">
        <v>20</v>
      </c>
      <c r="B25" s="15">
        <v>6.8578117599999997</v>
      </c>
      <c r="C25">
        <f t="shared" si="2"/>
        <v>1.7633663199999301</v>
      </c>
      <c r="E25" s="19">
        <v>88.004999999999995</v>
      </c>
      <c r="F25" s="20">
        <v>204.52982062780274</v>
      </c>
      <c r="G25">
        <f t="shared" si="0"/>
        <v>77.004999999999995</v>
      </c>
      <c r="H25">
        <f t="shared" si="1"/>
        <v>193.52982062780274</v>
      </c>
      <c r="I25">
        <f>H25/H$6</f>
        <v>0.87057949000361101</v>
      </c>
      <c r="J25" s="6">
        <f>G25*100/G$6</f>
        <v>38.328297886107642</v>
      </c>
      <c r="K25" s="8">
        <f t="shared" si="3"/>
        <v>87.668161434977591</v>
      </c>
      <c r="L25" s="4">
        <f t="shared" si="4"/>
        <v>44.026189826673566</v>
      </c>
    </row>
    <row r="26" spans="1:12" x14ac:dyDescent="0.2">
      <c r="A26">
        <v>21</v>
      </c>
      <c r="B26" s="15">
        <v>6.9557764000000999</v>
      </c>
      <c r="C26">
        <f t="shared" si="2"/>
        <v>1.8613309600000303</v>
      </c>
      <c r="E26" s="19">
        <v>88.447999999999993</v>
      </c>
      <c r="F26" s="20">
        <v>209.01178658785162</v>
      </c>
      <c r="G26">
        <f t="shared" si="0"/>
        <v>77.447999999999993</v>
      </c>
      <c r="H26">
        <f t="shared" si="1"/>
        <v>198.01178658785162</v>
      </c>
      <c r="I26">
        <f>H26/H$6</f>
        <v>0.89074128019726317</v>
      </c>
      <c r="J26" s="6">
        <f>G26*100/G$6</f>
        <v>38.548795723436974</v>
      </c>
      <c r="K26" s="8">
        <f t="shared" si="3"/>
        <v>89.589278434569906</v>
      </c>
      <c r="L26" s="4">
        <f t="shared" si="4"/>
        <v>43.277208074268181</v>
      </c>
    </row>
    <row r="27" spans="1:12" x14ac:dyDescent="0.2">
      <c r="A27">
        <v>22</v>
      </c>
      <c r="B27" s="15">
        <v>7.05374208000012</v>
      </c>
      <c r="C27">
        <f t="shared" si="2"/>
        <v>1.9592966400000504</v>
      </c>
      <c r="E27" s="19">
        <v>89.221000000000004</v>
      </c>
      <c r="F27" s="20">
        <v>202.31855890746024</v>
      </c>
      <c r="G27">
        <f t="shared" si="0"/>
        <v>78.221000000000004</v>
      </c>
      <c r="H27">
        <f t="shared" si="1"/>
        <v>191.31855890746024</v>
      </c>
      <c r="I27">
        <f>H27/H$6</f>
        <v>0.86063229378074779</v>
      </c>
      <c r="J27" s="6">
        <f>G27*100/G$6</f>
        <v>38.933547028754312</v>
      </c>
      <c r="K27" s="8">
        <f t="shared" si="3"/>
        <v>86.720342437831221</v>
      </c>
      <c r="L27" s="4">
        <f t="shared" si="4"/>
        <v>45.238305964234371</v>
      </c>
    </row>
    <row r="28" spans="1:12" x14ac:dyDescent="0.2">
      <c r="A28">
        <v>23</v>
      </c>
      <c r="B28" s="15">
        <v>7.1517051199998596</v>
      </c>
      <c r="C28">
        <f t="shared" si="2"/>
        <v>2.05725967999979</v>
      </c>
      <c r="E28" s="19">
        <v>90.864999999999995</v>
      </c>
      <c r="F28" s="20">
        <v>203.66195984508767</v>
      </c>
      <c r="G28">
        <f t="shared" si="0"/>
        <v>79.864999999999995</v>
      </c>
      <c r="H28">
        <f t="shared" si="1"/>
        <v>192.66195984508767</v>
      </c>
      <c r="I28">
        <f>H28/H$6</f>
        <v>0.86667548288388507</v>
      </c>
      <c r="J28" s="6">
        <f>G28*100/G$6</f>
        <v>39.751827942003594</v>
      </c>
      <c r="K28" s="8">
        <f t="shared" si="3"/>
        <v>87.296167957602933</v>
      </c>
      <c r="L28" s="4">
        <f t="shared" si="4"/>
        <v>45.867027194225408</v>
      </c>
    </row>
    <row r="29" spans="1:12" x14ac:dyDescent="0.2">
      <c r="A29">
        <v>24</v>
      </c>
      <c r="B29" s="15">
        <v>7.2496716800001098</v>
      </c>
      <c r="C29">
        <f t="shared" si="2"/>
        <v>2.1552262400000401</v>
      </c>
      <c r="E29" s="19">
        <v>91.356999999999999</v>
      </c>
      <c r="F29" s="20">
        <v>201.65280269058294</v>
      </c>
      <c r="G29">
        <f t="shared" si="0"/>
        <v>80.356999999999999</v>
      </c>
      <c r="H29">
        <f t="shared" si="1"/>
        <v>190.65280269058294</v>
      </c>
      <c r="I29">
        <f>H29/H$6</f>
        <v>0.85763743900397182</v>
      </c>
      <c r="J29" s="6">
        <f>G29*100/G$6</f>
        <v>39.996714930640238</v>
      </c>
      <c r="K29" s="8">
        <f t="shared" si="3"/>
        <v>86.434977578475326</v>
      </c>
      <c r="L29" s="4">
        <f t="shared" si="4"/>
        <v>46.635924589638869</v>
      </c>
    </row>
    <row r="30" spans="1:12" x14ac:dyDescent="0.2">
      <c r="A30">
        <v>25</v>
      </c>
      <c r="B30" s="15">
        <v>7.3476356800001597</v>
      </c>
      <c r="C30">
        <f t="shared" si="2"/>
        <v>2.25319024000009</v>
      </c>
      <c r="E30" s="19">
        <v>91.393000000000001</v>
      </c>
      <c r="F30" s="20">
        <v>204.9221412556054</v>
      </c>
      <c r="G30">
        <f t="shared" si="0"/>
        <v>80.393000000000001</v>
      </c>
      <c r="H30">
        <f t="shared" si="1"/>
        <v>193.9221412556054</v>
      </c>
      <c r="I30">
        <f>H30/H$6</f>
        <v>0.87234431513992527</v>
      </c>
      <c r="J30" s="6">
        <f>G30*100/G$6</f>
        <v>40.014633490784391</v>
      </c>
      <c r="K30" s="8">
        <f t="shared" si="3"/>
        <v>87.836322869955154</v>
      </c>
      <c r="L30" s="4">
        <f t="shared" si="4"/>
        <v>45.870228986780276</v>
      </c>
    </row>
    <row r="31" spans="1:12" x14ac:dyDescent="0.2">
      <c r="A31">
        <v>26</v>
      </c>
      <c r="B31" s="15">
        <v>7.4455996000001496</v>
      </c>
      <c r="C31">
        <f t="shared" si="2"/>
        <v>2.35115416000008</v>
      </c>
      <c r="E31" s="19">
        <v>93.042000000000002</v>
      </c>
      <c r="F31" s="20">
        <v>202.43744394618835</v>
      </c>
      <c r="G31">
        <f t="shared" si="0"/>
        <v>82.042000000000002</v>
      </c>
      <c r="H31">
        <f t="shared" si="1"/>
        <v>191.43744394618835</v>
      </c>
      <c r="I31">
        <f>H31/H$6</f>
        <v>0.86116708927660068</v>
      </c>
      <c r="J31" s="6">
        <f>G31*100/G$6</f>
        <v>40.835403092942585</v>
      </c>
      <c r="K31" s="8">
        <f t="shared" si="3"/>
        <v>86.771300448430495</v>
      </c>
      <c r="L31" s="4">
        <f t="shared" si="4"/>
        <v>47.418675889304154</v>
      </c>
    </row>
    <row r="32" spans="1:12" x14ac:dyDescent="0.2">
      <c r="A32">
        <v>27</v>
      </c>
      <c r="B32" s="15">
        <v>7.5435649599999097</v>
      </c>
      <c r="C32">
        <f t="shared" si="2"/>
        <v>2.4491195199998401</v>
      </c>
      <c r="E32" s="19">
        <v>93.343999999999994</v>
      </c>
      <c r="F32" s="20">
        <v>200.55906033428457</v>
      </c>
      <c r="G32">
        <f t="shared" si="0"/>
        <v>82.343999999999994</v>
      </c>
      <c r="H32">
        <f t="shared" si="1"/>
        <v>189.55906033428457</v>
      </c>
      <c r="I32">
        <f>H32/H$6</f>
        <v>0.85271732044212578</v>
      </c>
      <c r="J32" s="6">
        <f>G32*100/G$6</f>
        <v>40.985719903040682</v>
      </c>
      <c r="K32" s="8">
        <f t="shared" si="3"/>
        <v>85.966163880962085</v>
      </c>
      <c r="L32" s="4">
        <f t="shared" si="4"/>
        <v>48.064838042447619</v>
      </c>
    </row>
    <row r="33" spans="1:12" x14ac:dyDescent="0.2">
      <c r="A33">
        <v>28</v>
      </c>
      <c r="B33" s="15">
        <v>7.6415299200002602</v>
      </c>
      <c r="C33">
        <f t="shared" si="2"/>
        <v>2.5470844800001906</v>
      </c>
      <c r="E33" s="19">
        <v>94.465999999999994</v>
      </c>
      <c r="F33" s="20">
        <v>199.89330411740727</v>
      </c>
      <c r="G33">
        <f t="shared" si="0"/>
        <v>83.465999999999994</v>
      </c>
      <c r="H33">
        <f t="shared" si="1"/>
        <v>188.89330411740727</v>
      </c>
      <c r="I33">
        <f>H33/H$6</f>
        <v>0.84972246566534981</v>
      </c>
      <c r="J33" s="6">
        <f>G33*100/G$6</f>
        <v>41.544181694199857</v>
      </c>
      <c r="K33" s="8">
        <f t="shared" si="3"/>
        <v>85.680799021606205</v>
      </c>
      <c r="L33" s="4">
        <f t="shared" si="4"/>
        <v>48.89147147789005</v>
      </c>
    </row>
    <row r="34" spans="1:12" x14ac:dyDescent="0.2">
      <c r="A34">
        <v>29</v>
      </c>
      <c r="B34" s="15">
        <v>7.7394940799999796</v>
      </c>
      <c r="C34">
        <f t="shared" si="2"/>
        <v>2.64504863999991</v>
      </c>
      <c r="E34" s="19">
        <v>95.046999999999997</v>
      </c>
      <c r="F34" s="20">
        <v>195.49455768446799</v>
      </c>
      <c r="G34">
        <f t="shared" si="0"/>
        <v>84.046999999999997</v>
      </c>
      <c r="H34">
        <f t="shared" si="1"/>
        <v>184.49455768446799</v>
      </c>
      <c r="I34">
        <f>H34/H$6</f>
        <v>0.8299350323187944</v>
      </c>
      <c r="J34" s="6">
        <f>G34*100/G$6</f>
        <v>41.833367345415084</v>
      </c>
      <c r="K34" s="8">
        <f t="shared" si="3"/>
        <v>83.795352629433339</v>
      </c>
      <c r="L34" s="4">
        <f t="shared" si="4"/>
        <v>50.405592867353576</v>
      </c>
    </row>
    <row r="35" spans="1:12" x14ac:dyDescent="0.2">
      <c r="A35">
        <v>30</v>
      </c>
      <c r="B35" s="15">
        <v>7.8374588000001397</v>
      </c>
      <c r="C35">
        <f t="shared" si="2"/>
        <v>2.7430133600000701</v>
      </c>
      <c r="E35" s="19">
        <v>95.474000000000004</v>
      </c>
      <c r="F35" s="20">
        <v>199.17999388503878</v>
      </c>
      <c r="G35">
        <f t="shared" si="0"/>
        <v>84.474000000000004</v>
      </c>
      <c r="H35">
        <f t="shared" si="1"/>
        <v>188.17999388503878</v>
      </c>
      <c r="I35">
        <f>H35/H$6</f>
        <v>0.84651369269023291</v>
      </c>
      <c r="J35" s="6">
        <f>G35*100/G$6</f>
        <v>42.045901378235918</v>
      </c>
      <c r="K35" s="8">
        <f t="shared" si="3"/>
        <v>85.375050958010618</v>
      </c>
      <c r="L35" s="4">
        <f t="shared" si="4"/>
        <v>49.669487618816213</v>
      </c>
    </row>
    <row r="36" spans="1:12" x14ac:dyDescent="0.2">
      <c r="A36">
        <v>31</v>
      </c>
      <c r="B36" s="15">
        <v>7.9354235999999201</v>
      </c>
      <c r="C36">
        <f t="shared" si="2"/>
        <v>2.8409781599998505</v>
      </c>
      <c r="E36" s="19">
        <v>96.745000000000005</v>
      </c>
      <c r="F36" s="20">
        <v>200.14296269873623</v>
      </c>
      <c r="G36">
        <f t="shared" si="0"/>
        <v>85.745000000000005</v>
      </c>
      <c r="H36">
        <f t="shared" si="1"/>
        <v>189.14296269873623</v>
      </c>
      <c r="I36">
        <f>H36/H$6</f>
        <v>0.85084553620664061</v>
      </c>
      <c r="J36" s="6">
        <f>G36*100/G$6</f>
        <v>42.678526098880589</v>
      </c>
      <c r="K36" s="8">
        <f t="shared" si="3"/>
        <v>85.787810843864648</v>
      </c>
      <c r="L36" s="4">
        <f t="shared" si="4"/>
        <v>50.160133987604851</v>
      </c>
    </row>
    <row r="37" spans="1:12" x14ac:dyDescent="0.2">
      <c r="A37">
        <v>32</v>
      </c>
      <c r="B37" s="15">
        <v>8.0333900800001103</v>
      </c>
      <c r="C37">
        <f t="shared" si="2"/>
        <v>2.9389446400000407</v>
      </c>
      <c r="E37" s="19">
        <v>96.742000000000004</v>
      </c>
      <c r="F37" s="20">
        <v>200.47584080717488</v>
      </c>
      <c r="G37">
        <f t="shared" si="0"/>
        <v>85.742000000000004</v>
      </c>
      <c r="H37">
        <f t="shared" si="1"/>
        <v>189.47584080717488</v>
      </c>
      <c r="I37">
        <f>H37/H$6</f>
        <v>0.85234296359502859</v>
      </c>
      <c r="J37" s="6">
        <f>G37*100/G$6</f>
        <v>42.677032885535247</v>
      </c>
      <c r="K37" s="8">
        <f t="shared" si="3"/>
        <v>85.930493273542581</v>
      </c>
      <c r="L37" s="4">
        <f t="shared" si="4"/>
        <v>50.07025893137105</v>
      </c>
    </row>
    <row r="38" spans="1:12" x14ac:dyDescent="0.2">
      <c r="A38">
        <v>33</v>
      </c>
      <c r="B38" s="15">
        <v>8.1313533600000394</v>
      </c>
      <c r="C38">
        <f t="shared" si="2"/>
        <v>3.0369079199999698</v>
      </c>
      <c r="E38" s="19">
        <v>97.37</v>
      </c>
      <c r="F38" s="20">
        <v>198.54990317977985</v>
      </c>
      <c r="G38">
        <f t="shared" si="0"/>
        <v>86.37</v>
      </c>
      <c r="H38">
        <f t="shared" si="1"/>
        <v>187.54990317977985</v>
      </c>
      <c r="I38">
        <f>H38/H$6</f>
        <v>0.84367927656221253</v>
      </c>
      <c r="J38" s="6">
        <f>G38*100/G$6</f>
        <v>42.989612212494215</v>
      </c>
      <c r="K38" s="8">
        <f t="shared" si="3"/>
        <v>85.104973501834465</v>
      </c>
      <c r="L38" s="4">
        <f t="shared" si="4"/>
        <v>50.95492257160376</v>
      </c>
    </row>
    <row r="39" spans="1:12" x14ac:dyDescent="0.2">
      <c r="A39">
        <v>34</v>
      </c>
      <c r="B39" s="15">
        <v>8.2293180800002101</v>
      </c>
      <c r="C39">
        <f t="shared" si="2"/>
        <v>3.1348726400001405</v>
      </c>
      <c r="E39" s="19">
        <v>98.682000000000002</v>
      </c>
      <c r="F39" s="20">
        <v>194.76935894822665</v>
      </c>
      <c r="G39">
        <f t="shared" si="0"/>
        <v>87.682000000000002</v>
      </c>
      <c r="H39">
        <f t="shared" si="1"/>
        <v>183.76935894822665</v>
      </c>
      <c r="I39">
        <f>H39/H$6</f>
        <v>0.82667277979409193</v>
      </c>
      <c r="J39" s="6">
        <f>G39*100/G$6</f>
        <v>43.642644182191944</v>
      </c>
      <c r="K39" s="8">
        <f t="shared" si="3"/>
        <v>83.484508764777814</v>
      </c>
      <c r="L39" s="4">
        <f t="shared" si="4"/>
        <v>52.79313078756806</v>
      </c>
    </row>
    <row r="40" spans="1:12" x14ac:dyDescent="0.2">
      <c r="A40">
        <v>35</v>
      </c>
      <c r="B40" s="15">
        <v>8.3272837600002205</v>
      </c>
      <c r="C40">
        <f t="shared" si="2"/>
        <v>3.2328383200001509</v>
      </c>
      <c r="E40" s="19">
        <v>97.849000000000004</v>
      </c>
      <c r="F40" s="20">
        <v>198.94222380758254</v>
      </c>
      <c r="G40">
        <f t="shared" si="0"/>
        <v>86.849000000000004</v>
      </c>
      <c r="H40">
        <f t="shared" si="1"/>
        <v>187.94222380758254</v>
      </c>
      <c r="I40">
        <f>H40/H$6</f>
        <v>0.84544410169852691</v>
      </c>
      <c r="J40" s="6">
        <f>G40*100/G$6</f>
        <v>43.228028609967694</v>
      </c>
      <c r="K40" s="8">
        <f t="shared" si="3"/>
        <v>85.273134936812056</v>
      </c>
      <c r="L40" s="4">
        <f t="shared" si="4"/>
        <v>51.130557919939434</v>
      </c>
    </row>
    <row r="41" spans="1:12" x14ac:dyDescent="0.2">
      <c r="A41">
        <v>36</v>
      </c>
      <c r="B41" s="15">
        <v>8.4252483200002608</v>
      </c>
      <c r="C41">
        <f t="shared" si="2"/>
        <v>3.3308028800001912</v>
      </c>
      <c r="E41" s="19">
        <v>98.495000000000005</v>
      </c>
      <c r="F41" s="20">
        <v>195.69666225030574</v>
      </c>
      <c r="G41">
        <f t="shared" si="0"/>
        <v>87.495000000000005</v>
      </c>
      <c r="H41">
        <f t="shared" si="1"/>
        <v>184.69666225030574</v>
      </c>
      <c r="I41">
        <f>H41/H$6</f>
        <v>0.83084418466174415</v>
      </c>
      <c r="J41" s="6">
        <f>G41*100/G$6</f>
        <v>43.549567216998746</v>
      </c>
      <c r="K41" s="8">
        <f t="shared" si="3"/>
        <v>83.881981247452089</v>
      </c>
      <c r="L41" s="4">
        <f t="shared" si="4"/>
        <v>52.416046258696241</v>
      </c>
    </row>
    <row r="42" spans="1:12" x14ac:dyDescent="0.2">
      <c r="A42">
        <v>37</v>
      </c>
      <c r="B42" s="15">
        <v>8.5232136800000209</v>
      </c>
      <c r="C42">
        <f t="shared" si="2"/>
        <v>3.4287682399999513</v>
      </c>
      <c r="E42" s="19">
        <v>99.942999999999998</v>
      </c>
      <c r="F42" s="20">
        <v>197.81281593966571</v>
      </c>
      <c r="G42">
        <f t="shared" si="0"/>
        <v>88.942999999999998</v>
      </c>
      <c r="H42">
        <f t="shared" si="1"/>
        <v>186.81281593966571</v>
      </c>
      <c r="I42">
        <f>H42/H$6</f>
        <v>0.84036354448792483</v>
      </c>
      <c r="J42" s="6">
        <f>G42*100/G$6</f>
        <v>44.270291525018784</v>
      </c>
      <c r="K42" s="8">
        <f t="shared" si="3"/>
        <v>84.789033836119032</v>
      </c>
      <c r="L42" s="4">
        <f t="shared" si="4"/>
        <v>52.679928603988728</v>
      </c>
    </row>
    <row r="43" spans="1:12" x14ac:dyDescent="0.2">
      <c r="A43">
        <v>38</v>
      </c>
      <c r="B43" s="15">
        <v>8.6211781599999995</v>
      </c>
      <c r="C43">
        <f t="shared" si="2"/>
        <v>3.5267327199999299</v>
      </c>
      <c r="E43" s="19">
        <v>99.391000000000005</v>
      </c>
      <c r="F43" s="20">
        <v>199.96463514064413</v>
      </c>
      <c r="G43">
        <f t="shared" si="0"/>
        <v>88.391000000000005</v>
      </c>
      <c r="H43">
        <f t="shared" si="1"/>
        <v>188.96463514064413</v>
      </c>
      <c r="I43">
        <f>H43/H$6</f>
        <v>0.85004334296286155</v>
      </c>
      <c r="J43" s="6">
        <f>G43*100/G$6</f>
        <v>43.995540269475242</v>
      </c>
      <c r="K43" s="8">
        <f t="shared" si="3"/>
        <v>85.711373827965758</v>
      </c>
      <c r="L43" s="4">
        <f t="shared" si="4"/>
        <v>51.756819971234584</v>
      </c>
    </row>
    <row r="44" spans="1:12" x14ac:dyDescent="0.2">
      <c r="A44">
        <v>39</v>
      </c>
      <c r="B44" s="15">
        <v>8.7191431199998899</v>
      </c>
      <c r="C44">
        <f t="shared" si="2"/>
        <v>3.6246976799998203</v>
      </c>
      <c r="E44" s="19">
        <v>98.745000000000005</v>
      </c>
      <c r="F44" s="20">
        <v>197.61071137382797</v>
      </c>
      <c r="G44">
        <f t="shared" si="0"/>
        <v>87.745000000000005</v>
      </c>
      <c r="H44">
        <f t="shared" si="1"/>
        <v>186.61071137382797</v>
      </c>
      <c r="I44">
        <f>H44/H$6</f>
        <v>0.83945439214497508</v>
      </c>
      <c r="J44" s="6">
        <f>G44*100/G$6</f>
        <v>43.674001662444191</v>
      </c>
      <c r="K44" s="8">
        <f t="shared" si="3"/>
        <v>84.702405218100282</v>
      </c>
      <c r="L44" s="4">
        <f t="shared" si="4"/>
        <v>52.02665215777634</v>
      </c>
    </row>
    <row r="45" spans="1:12" x14ac:dyDescent="0.2">
      <c r="A45">
        <v>40</v>
      </c>
      <c r="B45" s="15">
        <v>8.8171072800000694</v>
      </c>
      <c r="C45">
        <f t="shared" si="2"/>
        <v>3.7226618399999998</v>
      </c>
      <c r="E45" s="19">
        <v>100.42700000000001</v>
      </c>
      <c r="F45" s="20">
        <v>195.55400020383206</v>
      </c>
      <c r="G45">
        <f t="shared" si="0"/>
        <v>89.427000000000007</v>
      </c>
      <c r="H45">
        <f t="shared" si="1"/>
        <v>184.55400020383206</v>
      </c>
      <c r="I45">
        <f>H45/H$6</f>
        <v>0.8302024300667209</v>
      </c>
      <c r="J45" s="6">
        <f>G45*100/G$6</f>
        <v>44.511196611401189</v>
      </c>
      <c r="K45" s="8">
        <f t="shared" si="3"/>
        <v>83.820831634732983</v>
      </c>
      <c r="L45" s="4">
        <f t="shared" si="4"/>
        <v>53.614871505283304</v>
      </c>
    </row>
    <row r="46" spans="1:12" x14ac:dyDescent="0.2">
      <c r="A46">
        <v>41</v>
      </c>
      <c r="B46" s="15">
        <v>8.9150715199998505</v>
      </c>
      <c r="C46">
        <f t="shared" si="2"/>
        <v>3.8206260799997809</v>
      </c>
      <c r="E46" s="19">
        <v>100.622</v>
      </c>
      <c r="F46" s="20">
        <v>198.14569404810436</v>
      </c>
      <c r="G46">
        <f t="shared" si="0"/>
        <v>89.622</v>
      </c>
      <c r="H46">
        <f t="shared" si="1"/>
        <v>187.14569404810436</v>
      </c>
      <c r="I46">
        <f>H46/H$6</f>
        <v>0.84186097187631281</v>
      </c>
      <c r="J46" s="6">
        <f>G46*100/G$6</f>
        <v>44.608255478848641</v>
      </c>
      <c r="K46" s="8">
        <f t="shared" si="3"/>
        <v>84.931716265796965</v>
      </c>
      <c r="L46" s="4">
        <f t="shared" si="4"/>
        <v>52.98767488820296</v>
      </c>
    </row>
    <row r="47" spans="1:12" x14ac:dyDescent="0.2">
      <c r="A47">
        <v>42</v>
      </c>
      <c r="B47" s="15">
        <v>9.0130373599999896</v>
      </c>
      <c r="C47">
        <f t="shared" si="2"/>
        <v>3.91859191999992</v>
      </c>
      <c r="E47" s="19">
        <v>101.61499999999999</v>
      </c>
      <c r="F47" s="20">
        <v>198.0386975132491</v>
      </c>
      <c r="G47">
        <f t="shared" si="0"/>
        <v>90.614999999999995</v>
      </c>
      <c r="H47">
        <f t="shared" si="1"/>
        <v>187.0386975132491</v>
      </c>
      <c r="I47">
        <f>H47/H$6</f>
        <v>0.84137965593004538</v>
      </c>
      <c r="J47" s="6">
        <f>G47*100/G$6</f>
        <v>45.102509096157966</v>
      </c>
      <c r="K47" s="8">
        <f t="shared" si="3"/>
        <v>84.885854056257642</v>
      </c>
      <c r="L47" s="4">
        <f t="shared" si="4"/>
        <v>53.605419121172467</v>
      </c>
    </row>
    <row r="48" spans="1:12" x14ac:dyDescent="0.2">
      <c r="A48">
        <v>43</v>
      </c>
      <c r="B48" s="15">
        <v>9.1110020800001603</v>
      </c>
      <c r="C48">
        <f t="shared" si="2"/>
        <v>4.0165566400000907</v>
      </c>
      <c r="E48" s="19">
        <v>102.13800000000001</v>
      </c>
      <c r="F48" s="20">
        <v>196.64774256013047</v>
      </c>
      <c r="G48">
        <f t="shared" si="0"/>
        <v>91.138000000000005</v>
      </c>
      <c r="H48">
        <f t="shared" si="1"/>
        <v>185.64774256013047</v>
      </c>
      <c r="I48">
        <f>H48/H$6</f>
        <v>0.83512254862856705</v>
      </c>
      <c r="J48" s="6">
        <f>G48*100/G$6</f>
        <v>45.362825956029852</v>
      </c>
      <c r="K48" s="8">
        <f t="shared" si="3"/>
        <v>84.289645332246224</v>
      </c>
      <c r="L48" s="4">
        <f t="shared" si="4"/>
        <v>54.318765587786366</v>
      </c>
    </row>
    <row r="49" spans="1:12" x14ac:dyDescent="0.2">
      <c r="A49">
        <v>44</v>
      </c>
      <c r="B49" s="15">
        <v>9.2089666400001899</v>
      </c>
      <c r="C49">
        <f t="shared" si="2"/>
        <v>4.1145212000001203</v>
      </c>
      <c r="E49" s="19">
        <v>103.11499999999999</v>
      </c>
      <c r="F49" s="20">
        <v>199.5247604973502</v>
      </c>
      <c r="G49">
        <f t="shared" si="0"/>
        <v>92.114999999999995</v>
      </c>
      <c r="H49">
        <f t="shared" si="1"/>
        <v>188.5247604973502</v>
      </c>
      <c r="I49">
        <f>H49/H$6</f>
        <v>0.84806459962820602</v>
      </c>
      <c r="J49" s="6">
        <f>G49*100/G$6</f>
        <v>45.849115768830664</v>
      </c>
      <c r="K49" s="8">
        <f t="shared" si="3"/>
        <v>85.522829188748474</v>
      </c>
      <c r="L49" s="4">
        <f t="shared" si="4"/>
        <v>54.063235028240832</v>
      </c>
    </row>
    <row r="50" spans="1:12" x14ac:dyDescent="0.2">
      <c r="A50">
        <v>45</v>
      </c>
      <c r="B50" s="15">
        <v>9.3069311200001703</v>
      </c>
      <c r="C50">
        <f t="shared" si="2"/>
        <v>4.2124856800001007</v>
      </c>
      <c r="E50" s="19">
        <v>103.232</v>
      </c>
      <c r="F50" s="20">
        <v>193.9847176926213</v>
      </c>
      <c r="G50">
        <f t="shared" si="0"/>
        <v>92.231999999999999</v>
      </c>
      <c r="H50">
        <f t="shared" si="1"/>
        <v>182.9847176926213</v>
      </c>
      <c r="I50">
        <f>H50/H$6</f>
        <v>0.82314312952146329</v>
      </c>
      <c r="J50" s="6">
        <f>G50*100/G$6</f>
        <v>45.907351089299141</v>
      </c>
      <c r="K50" s="8">
        <f t="shared" si="3"/>
        <v>83.148185894822674</v>
      </c>
      <c r="L50" s="4">
        <f t="shared" si="4"/>
        <v>55.770800293246104</v>
      </c>
    </row>
    <row r="51" spans="1:12" x14ac:dyDescent="0.2">
      <c r="A51">
        <v>46</v>
      </c>
      <c r="B51" s="15">
        <v>9.4048971199999798</v>
      </c>
      <c r="C51">
        <f t="shared" si="2"/>
        <v>4.3104516799999102</v>
      </c>
      <c r="E51" s="19">
        <v>104.154</v>
      </c>
      <c r="F51" s="20">
        <v>193.71128210354669</v>
      </c>
      <c r="G51">
        <f t="shared" si="0"/>
        <v>93.153999999999996</v>
      </c>
      <c r="H51">
        <f t="shared" si="1"/>
        <v>182.71128210354669</v>
      </c>
      <c r="I51">
        <f>H51/H$6</f>
        <v>0.8219130998810017</v>
      </c>
      <c r="J51" s="6">
        <f>G51*100/G$6</f>
        <v>46.36626532410196</v>
      </c>
      <c r="K51" s="8">
        <f t="shared" si="3"/>
        <v>83.030982470444357</v>
      </c>
      <c r="L51" s="4">
        <f t="shared" si="4"/>
        <v>56.412612636074257</v>
      </c>
    </row>
    <row r="52" spans="1:12" x14ac:dyDescent="0.2">
      <c r="A52">
        <v>47</v>
      </c>
      <c r="B52" s="15">
        <v>9.5028608799998402</v>
      </c>
      <c r="C52">
        <f t="shared" si="2"/>
        <v>4.4084154399997706</v>
      </c>
      <c r="E52" s="19">
        <v>103.35899999999999</v>
      </c>
      <c r="F52" s="20">
        <v>194.93579800244601</v>
      </c>
      <c r="G52">
        <f t="shared" si="0"/>
        <v>92.358999999999995</v>
      </c>
      <c r="H52">
        <f t="shared" si="1"/>
        <v>183.93579800244601</v>
      </c>
      <c r="I52">
        <f>H52/H$6</f>
        <v>0.82742149348828609</v>
      </c>
      <c r="J52" s="6">
        <f>G52*100/G$6</f>
        <v>45.970563787585426</v>
      </c>
      <c r="K52" s="8">
        <f t="shared" si="3"/>
        <v>83.555849979616795</v>
      </c>
      <c r="L52" s="4">
        <f t="shared" si="4"/>
        <v>55.558822376948854</v>
      </c>
    </row>
    <row r="53" spans="1:12" x14ac:dyDescent="0.2">
      <c r="A53">
        <v>48</v>
      </c>
      <c r="B53" s="15">
        <v>9.6008256000000003</v>
      </c>
      <c r="C53">
        <f t="shared" si="2"/>
        <v>4.5063801599999307</v>
      </c>
      <c r="E53" s="19">
        <v>104.94499999999999</v>
      </c>
      <c r="F53" s="20">
        <v>194.6623624133714</v>
      </c>
      <c r="G53">
        <f t="shared" si="0"/>
        <v>93.944999999999993</v>
      </c>
      <c r="H53">
        <f t="shared" si="1"/>
        <v>183.6623624133714</v>
      </c>
      <c r="I53">
        <f>H53/H$6</f>
        <v>0.82619146384782449</v>
      </c>
      <c r="J53" s="6">
        <f>G53*100/G$6</f>
        <v>46.759975909491367</v>
      </c>
      <c r="K53" s="8">
        <f t="shared" si="3"/>
        <v>83.438646555238492</v>
      </c>
      <c r="L53" s="4">
        <f t="shared" si="4"/>
        <v>56.597021338995638</v>
      </c>
    </row>
    <row r="54" spans="1:12" x14ac:dyDescent="0.2">
      <c r="A54">
        <v>49</v>
      </c>
      <c r="B54" s="15">
        <v>9.6987907200000301</v>
      </c>
      <c r="C54">
        <f t="shared" si="2"/>
        <v>4.6043452799999605</v>
      </c>
      <c r="E54" s="19">
        <v>104.583</v>
      </c>
      <c r="F54" s="20">
        <v>195.92254382388913</v>
      </c>
      <c r="G54">
        <f t="shared" si="0"/>
        <v>93.582999999999998</v>
      </c>
      <c r="H54">
        <f t="shared" si="1"/>
        <v>184.92254382388913</v>
      </c>
      <c r="I54">
        <f>H54/H$6</f>
        <v>0.83186029610386469</v>
      </c>
      <c r="J54" s="6">
        <f>G54*100/G$6</f>
        <v>46.57979483248635</v>
      </c>
      <c r="K54" s="8">
        <f t="shared" si="3"/>
        <v>83.978801467590714</v>
      </c>
      <c r="L54" s="4">
        <f t="shared" si="4"/>
        <v>55.99473258989449</v>
      </c>
    </row>
    <row r="55" spans="1:12" x14ac:dyDescent="0.2">
      <c r="A55">
        <v>50</v>
      </c>
      <c r="B55" s="15">
        <v>9.7967559200001197</v>
      </c>
      <c r="C55">
        <f t="shared" si="2"/>
        <v>4.7023104800000501</v>
      </c>
      <c r="E55" s="19">
        <v>105.42400000000001</v>
      </c>
      <c r="F55" s="20">
        <v>196.02954035874438</v>
      </c>
      <c r="G55">
        <f t="shared" si="0"/>
        <v>94.424000000000007</v>
      </c>
      <c r="H55">
        <f t="shared" si="1"/>
        <v>185.02954035874438</v>
      </c>
      <c r="I55">
        <f>H55/H$6</f>
        <v>0.83234161205013213</v>
      </c>
      <c r="J55" s="6">
        <f>G55*100/G$6</f>
        <v>46.998392306964853</v>
      </c>
      <c r="K55" s="8">
        <f t="shared" si="3"/>
        <v>84.024663677130036</v>
      </c>
      <c r="L55" s="4">
        <f t="shared" si="4"/>
        <v>56.465268138166962</v>
      </c>
    </row>
    <row r="56" spans="1:12" x14ac:dyDescent="0.2">
      <c r="A56">
        <v>51</v>
      </c>
      <c r="B56" s="15">
        <v>9.8947200000002304</v>
      </c>
      <c r="C56">
        <f t="shared" si="2"/>
        <v>4.8002745600001608</v>
      </c>
      <c r="E56" s="19">
        <v>105.04900000000001</v>
      </c>
      <c r="F56" s="20">
        <v>196.96873216469629</v>
      </c>
      <c r="G56">
        <f t="shared" si="0"/>
        <v>94.049000000000007</v>
      </c>
      <c r="H56">
        <f t="shared" si="1"/>
        <v>185.96873216469629</v>
      </c>
      <c r="I56">
        <f>H56/H$6</f>
        <v>0.83656649646736969</v>
      </c>
      <c r="J56" s="6">
        <f>G56*100/G$6</f>
        <v>46.811740638796678</v>
      </c>
      <c r="K56" s="8">
        <f t="shared" si="3"/>
        <v>84.427231960864248</v>
      </c>
      <c r="L56" s="4">
        <f t="shared" si="4"/>
        <v>55.956987085272992</v>
      </c>
    </row>
    <row r="57" spans="1:12" x14ac:dyDescent="0.2">
      <c r="A57">
        <v>52</v>
      </c>
      <c r="B57" s="15">
        <v>9.9926843200000803</v>
      </c>
      <c r="C57">
        <f t="shared" si="2"/>
        <v>4.8982388800000107</v>
      </c>
      <c r="E57" s="19">
        <v>104.875</v>
      </c>
      <c r="F57" s="20">
        <v>196.84984712596821</v>
      </c>
      <c r="G57">
        <f t="shared" si="0"/>
        <v>93.875</v>
      </c>
      <c r="H57">
        <f t="shared" si="1"/>
        <v>185.84984712596821</v>
      </c>
      <c r="I57">
        <f>H57/H$6</f>
        <v>0.83603170097151691</v>
      </c>
      <c r="J57" s="6">
        <f>G57*100/G$6</f>
        <v>46.725134264766638</v>
      </c>
      <c r="K57" s="8">
        <f t="shared" si="3"/>
        <v>84.376273950264988</v>
      </c>
      <c r="L57" s="4">
        <f t="shared" si="4"/>
        <v>55.889189621002821</v>
      </c>
    </row>
    <row r="58" spans="1:12" x14ac:dyDescent="0.2">
      <c r="A58">
        <v>53</v>
      </c>
      <c r="B58" s="15">
        <v>10.090650879999799</v>
      </c>
      <c r="C58">
        <f t="shared" si="2"/>
        <v>4.9962054399997298</v>
      </c>
      <c r="E58" s="19">
        <v>104.38800000000001</v>
      </c>
      <c r="F58" s="20">
        <v>200.45206379942928</v>
      </c>
      <c r="G58">
        <f t="shared" si="0"/>
        <v>93.388000000000005</v>
      </c>
      <c r="H58">
        <f t="shared" si="1"/>
        <v>189.45206379942928</v>
      </c>
      <c r="I58">
        <f>H58/H$6</f>
        <v>0.85223600449585812</v>
      </c>
      <c r="J58" s="6">
        <f>G58*100/G$6</f>
        <v>46.482735965038906</v>
      </c>
      <c r="K58" s="8">
        <f t="shared" si="3"/>
        <v>85.920301671422749</v>
      </c>
      <c r="L58" s="4">
        <f t="shared" si="4"/>
        <v>54.542093645217278</v>
      </c>
    </row>
    <row r="59" spans="1:12" x14ac:dyDescent="0.2">
      <c r="A59">
        <v>54</v>
      </c>
      <c r="B59" s="15">
        <v>10.188615359999799</v>
      </c>
      <c r="C59">
        <f t="shared" si="2"/>
        <v>5.0941699199997297</v>
      </c>
      <c r="E59" s="19">
        <v>104.88500000000001</v>
      </c>
      <c r="F59" s="20">
        <v>198.77578475336324</v>
      </c>
      <c r="G59">
        <f t="shared" si="0"/>
        <v>93.885000000000005</v>
      </c>
      <c r="H59">
        <f t="shared" si="1"/>
        <v>187.77578475336324</v>
      </c>
      <c r="I59">
        <f>H59/H$6</f>
        <v>0.84469538800433297</v>
      </c>
      <c r="J59" s="6">
        <f>G59*100/G$6</f>
        <v>46.730111642584454</v>
      </c>
      <c r="K59" s="8">
        <f t="shared" si="3"/>
        <v>85.20179372197309</v>
      </c>
      <c r="L59" s="4">
        <f t="shared" si="4"/>
        <v>55.321850108579909</v>
      </c>
    </row>
    <row r="60" spans="1:12" x14ac:dyDescent="0.2">
      <c r="A60">
        <v>55</v>
      </c>
      <c r="B60" s="15">
        <v>10.286579040000101</v>
      </c>
      <c r="C60">
        <f t="shared" si="2"/>
        <v>5.1921336000000311</v>
      </c>
      <c r="E60" s="19">
        <v>105.833</v>
      </c>
      <c r="F60" s="20">
        <v>199.75064207093357</v>
      </c>
      <c r="G60">
        <f t="shared" si="0"/>
        <v>94.832999999999998</v>
      </c>
      <c r="H60">
        <f t="shared" si="1"/>
        <v>188.75064207093357</v>
      </c>
      <c r="I60">
        <f>H60/H$6</f>
        <v>0.84908071107032634</v>
      </c>
      <c r="J60" s="6">
        <f>G60*100/G$6</f>
        <v>47.201967059713603</v>
      </c>
      <c r="K60" s="8">
        <f t="shared" si="3"/>
        <v>85.619649408887085</v>
      </c>
      <c r="L60" s="4">
        <f t="shared" si="4"/>
        <v>55.591849448814095</v>
      </c>
    </row>
    <row r="61" spans="1:12" x14ac:dyDescent="0.2">
      <c r="A61">
        <v>56</v>
      </c>
      <c r="B61" s="15">
        <v>10.3845436000001</v>
      </c>
      <c r="C61">
        <f t="shared" si="2"/>
        <v>5.2900981600000305</v>
      </c>
      <c r="E61" s="19">
        <v>105.443</v>
      </c>
      <c r="F61" s="20">
        <v>197.78903893192012</v>
      </c>
      <c r="G61">
        <f t="shared" si="0"/>
        <v>94.442999999999998</v>
      </c>
      <c r="H61">
        <f t="shared" si="1"/>
        <v>186.78903893192012</v>
      </c>
      <c r="I61">
        <f>H61/H$6</f>
        <v>0.84025658538875447</v>
      </c>
      <c r="J61" s="6">
        <f>G61*100/G$6</f>
        <v>47.0078493248187</v>
      </c>
      <c r="K61" s="8">
        <f t="shared" si="3"/>
        <v>84.778842233999185</v>
      </c>
      <c r="L61" s="4">
        <f t="shared" si="4"/>
        <v>55.944636605341181</v>
      </c>
    </row>
    <row r="62" spans="1:12" x14ac:dyDescent="0.2">
      <c r="A62">
        <v>57</v>
      </c>
      <c r="B62" s="15">
        <v>10.482509599999901</v>
      </c>
      <c r="C62">
        <f t="shared" si="2"/>
        <v>5.3880641599998311</v>
      </c>
      <c r="E62" s="19">
        <v>106.286</v>
      </c>
      <c r="F62" s="20">
        <v>194.72180493273547</v>
      </c>
      <c r="G62">
        <f t="shared" si="0"/>
        <v>95.286000000000001</v>
      </c>
      <c r="H62">
        <f t="shared" si="1"/>
        <v>183.72180493273547</v>
      </c>
      <c r="I62">
        <f>H62/H$6</f>
        <v>0.82645886159575099</v>
      </c>
      <c r="J62" s="6">
        <f>G62*100/G$6</f>
        <v>47.427442274860759</v>
      </c>
      <c r="K62" s="8">
        <f t="shared" si="3"/>
        <v>83.464125560538136</v>
      </c>
      <c r="L62" s="4">
        <f t="shared" si="4"/>
        <v>57.386331587378059</v>
      </c>
    </row>
    <row r="63" spans="1:12" x14ac:dyDescent="0.2">
      <c r="A63">
        <v>58</v>
      </c>
      <c r="B63" s="15">
        <v>10.5804739200002</v>
      </c>
      <c r="C63">
        <f t="shared" si="2"/>
        <v>5.4860284800001304</v>
      </c>
      <c r="E63" s="19">
        <v>107.59099999999999</v>
      </c>
      <c r="F63" s="20">
        <v>195.57777721157765</v>
      </c>
      <c r="G63">
        <f t="shared" si="0"/>
        <v>96.590999999999994</v>
      </c>
      <c r="H63">
        <f t="shared" si="1"/>
        <v>184.57777721157765</v>
      </c>
      <c r="I63">
        <f>H63/H$6</f>
        <v>0.83030938916589137</v>
      </c>
      <c r="J63" s="6">
        <f>G63*100/G$6</f>
        <v>48.076990080086006</v>
      </c>
      <c r="K63" s="8">
        <f t="shared" si="3"/>
        <v>83.831023236852829</v>
      </c>
      <c r="L63" s="4">
        <f t="shared" si="4"/>
        <v>57.902500811634781</v>
      </c>
    </row>
    <row r="64" spans="1:12" x14ac:dyDescent="0.2">
      <c r="A64">
        <v>59</v>
      </c>
      <c r="B64" s="15">
        <v>10.678438559999901</v>
      </c>
      <c r="C64">
        <f t="shared" si="2"/>
        <v>5.5839931199998309</v>
      </c>
      <c r="E64" s="19">
        <v>106.76600000000001</v>
      </c>
      <c r="F64" s="20">
        <v>193.77072462291073</v>
      </c>
      <c r="G64">
        <f t="shared" si="0"/>
        <v>95.766000000000005</v>
      </c>
      <c r="H64">
        <f t="shared" si="1"/>
        <v>182.77072462291073</v>
      </c>
      <c r="I64">
        <f>H64/H$6</f>
        <v>0.82218049762892809</v>
      </c>
      <c r="J64" s="6">
        <f>G64*100/G$6</f>
        <v>47.666356410116023</v>
      </c>
      <c r="K64" s="8">
        <f t="shared" si="3"/>
        <v>83.056461475744001</v>
      </c>
      <c r="L64" s="4">
        <f t="shared" si="4"/>
        <v>57.975537667921088</v>
      </c>
    </row>
    <row r="65" spans="1:12" x14ac:dyDescent="0.2">
      <c r="A65">
        <v>60</v>
      </c>
      <c r="B65" s="15">
        <v>10.776403920000099</v>
      </c>
      <c r="C65">
        <f t="shared" si="2"/>
        <v>5.6819584800000298</v>
      </c>
      <c r="E65" s="19">
        <v>108.05500000000001</v>
      </c>
      <c r="F65" s="20">
        <v>197.00439767631468</v>
      </c>
      <c r="G65">
        <f t="shared" si="0"/>
        <v>97.055000000000007</v>
      </c>
      <c r="H65">
        <f t="shared" si="1"/>
        <v>186.00439767631468</v>
      </c>
      <c r="I65">
        <f>H65/H$6</f>
        <v>0.83672693511612539</v>
      </c>
      <c r="J65" s="6">
        <f>G65*100/G$6</f>
        <v>48.307940410832764</v>
      </c>
      <c r="K65" s="8">
        <f t="shared" si="3"/>
        <v>84.442519364044017</v>
      </c>
      <c r="L65" s="4">
        <f t="shared" si="4"/>
        <v>57.734415355146098</v>
      </c>
    </row>
    <row r="66" spans="1:12" x14ac:dyDescent="0.2">
      <c r="A66">
        <v>61</v>
      </c>
      <c r="B66" s="15">
        <v>10.8743679200001</v>
      </c>
      <c r="C66">
        <f t="shared" si="2"/>
        <v>5.7799224800000308</v>
      </c>
      <c r="E66" s="19">
        <v>106.80500000000001</v>
      </c>
      <c r="F66" s="20">
        <v>193.48540052996333</v>
      </c>
      <c r="G66">
        <f t="shared" si="0"/>
        <v>95.805000000000007</v>
      </c>
      <c r="H66">
        <f t="shared" si="1"/>
        <v>182.48540052996333</v>
      </c>
      <c r="I66">
        <f>H66/H$6</f>
        <v>0.82089698843888137</v>
      </c>
      <c r="J66" s="6">
        <f>G66*100/G$6</f>
        <v>47.685768183605518</v>
      </c>
      <c r="K66" s="8">
        <f t="shared" si="3"/>
        <v>82.934162250305761</v>
      </c>
      <c r="L66" s="4">
        <f t="shared" si="4"/>
        <v>58.089832043714324</v>
      </c>
    </row>
    <row r="67" spans="1:12" x14ac:dyDescent="0.2">
      <c r="A67">
        <v>62</v>
      </c>
      <c r="B67" s="15">
        <v>10.97233232</v>
      </c>
      <c r="C67">
        <f t="shared" si="2"/>
        <v>5.87788687999993</v>
      </c>
      <c r="E67" s="19">
        <v>107.526</v>
      </c>
      <c r="F67" s="20">
        <v>195.30434162250305</v>
      </c>
      <c r="G67">
        <f t="shared" si="0"/>
        <v>96.525999999999996</v>
      </c>
      <c r="H67">
        <f t="shared" si="1"/>
        <v>184.30434162250305</v>
      </c>
      <c r="I67">
        <f>H67/H$6</f>
        <v>0.82907935952542977</v>
      </c>
      <c r="J67" s="6">
        <f>G67*100/G$6</f>
        <v>48.044637124270196</v>
      </c>
      <c r="K67" s="8">
        <f t="shared" si="3"/>
        <v>83.713819812474512</v>
      </c>
      <c r="L67" s="4">
        <f t="shared" si="4"/>
        <v>57.949382736739757</v>
      </c>
    </row>
    <row r="68" spans="1:12" x14ac:dyDescent="0.2">
      <c r="A68">
        <v>63</v>
      </c>
      <c r="B68" s="15">
        <v>11.0702988799998</v>
      </c>
      <c r="C68">
        <f t="shared" si="2"/>
        <v>5.9758534399997307</v>
      </c>
      <c r="E68" s="19">
        <v>108.161</v>
      </c>
      <c r="F68" s="20">
        <v>195.16167957602934</v>
      </c>
      <c r="G68">
        <f t="shared" si="0"/>
        <v>97.161000000000001</v>
      </c>
      <c r="H68">
        <f t="shared" si="1"/>
        <v>184.16167957602934</v>
      </c>
      <c r="I68">
        <f>H68/H$6</f>
        <v>0.82843760493040641</v>
      </c>
      <c r="J68" s="6">
        <f>G68*100/G$6</f>
        <v>48.360700615701639</v>
      </c>
      <c r="K68" s="8">
        <f t="shared" si="3"/>
        <v>83.652670199755391</v>
      </c>
      <c r="L68" s="4">
        <f t="shared" si="4"/>
        <v>58.375791161440844</v>
      </c>
    </row>
    <row r="69" spans="1:12" x14ac:dyDescent="0.2">
      <c r="A69">
        <v>64</v>
      </c>
      <c r="B69" s="15">
        <v>11.1682627999998</v>
      </c>
      <c r="C69">
        <f t="shared" si="2"/>
        <v>6.0738173599997305</v>
      </c>
      <c r="E69" s="19">
        <v>108.005</v>
      </c>
      <c r="F69" s="20">
        <v>191.5713514064411</v>
      </c>
      <c r="G69">
        <f t="shared" si="0"/>
        <v>97.004999999999995</v>
      </c>
      <c r="H69">
        <f t="shared" si="1"/>
        <v>180.5713514064411</v>
      </c>
      <c r="I69">
        <f>H69/H$6</f>
        <v>0.81228678095565043</v>
      </c>
      <c r="J69" s="6">
        <f>G69*100/G$6</f>
        <v>48.283053521743675</v>
      </c>
      <c r="K69" s="8">
        <f t="shared" si="3"/>
        <v>82.113738279657568</v>
      </c>
      <c r="L69" s="4">
        <f t="shared" si="4"/>
        <v>59.440895326326689</v>
      </c>
    </row>
    <row r="70" spans="1:12" x14ac:dyDescent="0.2">
      <c r="A70">
        <v>65</v>
      </c>
      <c r="B70" s="15">
        <v>11.266226959999999</v>
      </c>
      <c r="C70">
        <f t="shared" si="2"/>
        <v>6.1717815199999295</v>
      </c>
      <c r="E70" s="19">
        <v>107.518</v>
      </c>
      <c r="F70" s="20">
        <v>196.48130350591114</v>
      </c>
      <c r="G70">
        <f t="shared" ref="G70:G105" si="5">E70-C$3</f>
        <v>96.518000000000001</v>
      </c>
      <c r="H70">
        <f t="shared" ref="H70:H105" si="6">F70-C$3</f>
        <v>185.48130350591114</v>
      </c>
      <c r="I70">
        <f>H70/H$6</f>
        <v>0.83437383493437312</v>
      </c>
      <c r="J70" s="6">
        <f>G70*100/G$6</f>
        <v>48.040655222015936</v>
      </c>
      <c r="K70" s="8">
        <f t="shared" si="3"/>
        <v>84.218304117407257</v>
      </c>
      <c r="L70" s="4">
        <f t="shared" si="4"/>
        <v>57.576895643898673</v>
      </c>
    </row>
    <row r="71" spans="1:12" x14ac:dyDescent="0.2">
      <c r="A71">
        <v>66</v>
      </c>
      <c r="B71" s="15">
        <v>11.3641927200001</v>
      </c>
      <c r="C71">
        <f t="shared" ref="C71:C105" si="7">B71-B$7</f>
        <v>6.26974728000003</v>
      </c>
      <c r="E71" s="19">
        <v>108.372</v>
      </c>
      <c r="F71" s="20">
        <v>197.76526192417447</v>
      </c>
      <c r="G71">
        <f t="shared" si="5"/>
        <v>97.372</v>
      </c>
      <c r="H71">
        <f t="shared" si="6"/>
        <v>186.76526192417447</v>
      </c>
      <c r="I71">
        <f>H71/H$6</f>
        <v>0.84014962628958367</v>
      </c>
      <c r="J71" s="6">
        <f>G71*100/G$6</f>
        <v>48.465723287657603</v>
      </c>
      <c r="K71" s="8">
        <f t="shared" ref="K71:K105" si="8">F71*100/F$6</f>
        <v>84.768650631879325</v>
      </c>
      <c r="L71" s="4">
        <f t="shared" si="4"/>
        <v>57.687014040225719</v>
      </c>
    </row>
    <row r="72" spans="1:12" x14ac:dyDescent="0.2">
      <c r="A72">
        <v>67</v>
      </c>
      <c r="B72" s="15">
        <v>11.4621569599999</v>
      </c>
      <c r="C72">
        <f t="shared" si="7"/>
        <v>6.3677115199998306</v>
      </c>
      <c r="E72" s="19">
        <v>109.258</v>
      </c>
      <c r="F72" s="20">
        <v>199.31076742763963</v>
      </c>
      <c r="G72">
        <f t="shared" si="5"/>
        <v>98.257999999999996</v>
      </c>
      <c r="H72">
        <f t="shared" si="6"/>
        <v>188.31076742763963</v>
      </c>
      <c r="I72">
        <f>H72/H$6</f>
        <v>0.84710196773567081</v>
      </c>
      <c r="J72" s="6">
        <f>G72*100/G$6</f>
        <v>48.906718962316269</v>
      </c>
      <c r="K72" s="8">
        <f t="shared" si="8"/>
        <v>85.431104769669787</v>
      </c>
      <c r="L72" s="4">
        <f t="shared" ref="L72:L105" si="9">J72/I72</f>
        <v>57.734158135702849</v>
      </c>
    </row>
    <row r="73" spans="1:12" x14ac:dyDescent="0.2">
      <c r="A73">
        <v>68</v>
      </c>
      <c r="B73" s="15">
        <v>11.56012112</v>
      </c>
      <c r="C73">
        <f t="shared" si="7"/>
        <v>6.4656756799999302</v>
      </c>
      <c r="E73" s="19">
        <v>108.378</v>
      </c>
      <c r="F73" s="20">
        <v>196.61207704851202</v>
      </c>
      <c r="G73">
        <f t="shared" si="5"/>
        <v>97.378</v>
      </c>
      <c r="H73">
        <f t="shared" si="6"/>
        <v>185.61207704851202</v>
      </c>
      <c r="I73">
        <f>H73/H$6</f>
        <v>0.83496210997981113</v>
      </c>
      <c r="J73" s="6">
        <f>G73*100/G$6</f>
        <v>48.468709714348286</v>
      </c>
      <c r="K73" s="8">
        <f t="shared" si="8"/>
        <v>84.274357929066454</v>
      </c>
      <c r="L73" s="4">
        <f t="shared" si="9"/>
        <v>58.0489930441517</v>
      </c>
    </row>
    <row r="74" spans="1:12" x14ac:dyDescent="0.2">
      <c r="A74">
        <v>69</v>
      </c>
      <c r="B74" s="15">
        <v>11.65808616</v>
      </c>
      <c r="C74">
        <f t="shared" si="7"/>
        <v>6.5636407199999303</v>
      </c>
      <c r="E74" s="19">
        <v>108.099</v>
      </c>
      <c r="F74" s="20">
        <v>195.68477374643294</v>
      </c>
      <c r="G74">
        <f t="shared" si="5"/>
        <v>97.099000000000004</v>
      </c>
      <c r="H74">
        <f t="shared" si="6"/>
        <v>184.68477374643294</v>
      </c>
      <c r="I74">
        <f>H74/H$6</f>
        <v>0.83079070511215891</v>
      </c>
      <c r="J74" s="6">
        <f>G74*100/G$6</f>
        <v>48.329840873231163</v>
      </c>
      <c r="K74" s="8">
        <f t="shared" si="8"/>
        <v>83.876885446392166</v>
      </c>
      <c r="L74" s="4">
        <f t="shared" si="9"/>
        <v>58.173304751533671</v>
      </c>
    </row>
    <row r="75" spans="1:12" x14ac:dyDescent="0.2">
      <c r="A75">
        <v>70</v>
      </c>
      <c r="B75" s="15">
        <v>11.756051119999899</v>
      </c>
      <c r="C75">
        <f t="shared" si="7"/>
        <v>6.6616056799998296</v>
      </c>
      <c r="E75" s="19">
        <v>109.211</v>
      </c>
      <c r="F75" s="20">
        <v>194.57914288626174</v>
      </c>
      <c r="G75">
        <f t="shared" si="5"/>
        <v>98.210999999999999</v>
      </c>
      <c r="H75">
        <f t="shared" si="6"/>
        <v>183.57914288626174</v>
      </c>
      <c r="I75">
        <f>H75/H$6</f>
        <v>0.82581710700072752</v>
      </c>
      <c r="J75" s="6">
        <f>G75*100/G$6</f>
        <v>48.883325286572529</v>
      </c>
      <c r="K75" s="8">
        <f t="shared" si="8"/>
        <v>83.402975947819002</v>
      </c>
      <c r="L75" s="4">
        <f t="shared" si="9"/>
        <v>59.193887934958298</v>
      </c>
    </row>
    <row r="76" spans="1:12" x14ac:dyDescent="0.2">
      <c r="A76">
        <v>71</v>
      </c>
      <c r="B76" s="15">
        <v>11.8540160800002</v>
      </c>
      <c r="C76">
        <f t="shared" si="7"/>
        <v>6.7595706400001303</v>
      </c>
      <c r="E76" s="19">
        <v>108.71899999999999</v>
      </c>
      <c r="F76" s="20">
        <v>194.48403485527925</v>
      </c>
      <c r="G76">
        <f t="shared" si="5"/>
        <v>97.718999999999994</v>
      </c>
      <c r="H76">
        <f t="shared" si="6"/>
        <v>183.48403485527925</v>
      </c>
      <c r="I76">
        <f>H76/H$6</f>
        <v>0.82538927060404521</v>
      </c>
      <c r="J76" s="6">
        <f>G76*100/G$6</f>
        <v>48.638438297935885</v>
      </c>
      <c r="K76" s="8">
        <f t="shared" si="8"/>
        <v>83.362209539339574</v>
      </c>
      <c r="L76" s="4">
        <f t="shared" si="9"/>
        <v>58.927878069387532</v>
      </c>
    </row>
    <row r="77" spans="1:12" x14ac:dyDescent="0.2">
      <c r="A77">
        <v>72</v>
      </c>
      <c r="B77" s="15">
        <v>11.9519815200001</v>
      </c>
      <c r="C77">
        <f t="shared" si="7"/>
        <v>6.8575360800000302</v>
      </c>
      <c r="E77" s="19">
        <v>109.96899999999999</v>
      </c>
      <c r="F77" s="20">
        <v>196.48130350591114</v>
      </c>
      <c r="G77">
        <f t="shared" si="5"/>
        <v>98.968999999999994</v>
      </c>
      <c r="H77">
        <f t="shared" si="6"/>
        <v>185.48130350591114</v>
      </c>
      <c r="I77">
        <f>H77/H$6</f>
        <v>0.83437383493437312</v>
      </c>
      <c r="J77" s="6">
        <f>G77*100/G$6</f>
        <v>49.260610525163131</v>
      </c>
      <c r="K77" s="8">
        <f t="shared" si="8"/>
        <v>84.218304117407257</v>
      </c>
      <c r="L77" s="4">
        <f t="shared" si="9"/>
        <v>59.039016400889032</v>
      </c>
    </row>
    <row r="78" spans="1:12" x14ac:dyDescent="0.2">
      <c r="A78">
        <v>73</v>
      </c>
      <c r="B78" s="15">
        <v>12.0499469599999</v>
      </c>
      <c r="C78">
        <f t="shared" si="7"/>
        <v>6.9555015199998307</v>
      </c>
      <c r="E78" s="19">
        <v>109.95099999999999</v>
      </c>
      <c r="F78" s="20">
        <v>194.35326131267837</v>
      </c>
      <c r="G78">
        <f t="shared" si="5"/>
        <v>98.950999999999993</v>
      </c>
      <c r="H78">
        <f t="shared" si="6"/>
        <v>183.35326131267837</v>
      </c>
      <c r="I78">
        <f>H78/H$6</f>
        <v>0.82480099555860709</v>
      </c>
      <c r="J78" s="6">
        <f>G78*100/G$6</f>
        <v>49.251651245091054</v>
      </c>
      <c r="K78" s="8">
        <f t="shared" si="8"/>
        <v>83.306155727680391</v>
      </c>
      <c r="L78" s="4">
        <f t="shared" si="9"/>
        <v>59.713375117515149</v>
      </c>
    </row>
    <row r="79" spans="1:12" x14ac:dyDescent="0.2">
      <c r="A79">
        <v>74</v>
      </c>
      <c r="B79" s="15">
        <v>12.1479106400001</v>
      </c>
      <c r="C79">
        <f t="shared" si="7"/>
        <v>7.0534652000000309</v>
      </c>
      <c r="E79" s="19">
        <v>110.36199999999999</v>
      </c>
      <c r="F79" s="20">
        <v>191.16714227476564</v>
      </c>
      <c r="G79">
        <f t="shared" si="5"/>
        <v>99.361999999999995</v>
      </c>
      <c r="H79">
        <f t="shared" si="6"/>
        <v>180.16714227476564</v>
      </c>
      <c r="I79">
        <f>H79/H$6</f>
        <v>0.81046847626975094</v>
      </c>
      <c r="J79" s="6">
        <f>G79*100/G$6</f>
        <v>49.456221473403382</v>
      </c>
      <c r="K79" s="8">
        <f t="shared" si="8"/>
        <v>81.940481043620082</v>
      </c>
      <c r="L79" s="4">
        <f t="shared" si="9"/>
        <v>61.021770644343604</v>
      </c>
    </row>
    <row r="80" spans="1:12" x14ac:dyDescent="0.2">
      <c r="A80">
        <v>75</v>
      </c>
      <c r="B80" s="15">
        <v>12.245875919999801</v>
      </c>
      <c r="C80">
        <f t="shared" si="7"/>
        <v>7.151430479999731</v>
      </c>
      <c r="E80" s="19">
        <v>110.753</v>
      </c>
      <c r="F80" s="20">
        <v>192.61753974724823</v>
      </c>
      <c r="G80">
        <f t="shared" si="5"/>
        <v>99.753</v>
      </c>
      <c r="H80">
        <f t="shared" si="6"/>
        <v>181.61753974724823</v>
      </c>
      <c r="I80">
        <f>H80/H$6</f>
        <v>0.81699298131915532</v>
      </c>
      <c r="J80" s="6">
        <f>G80*100/G$6</f>
        <v>49.650836946080062</v>
      </c>
      <c r="K80" s="8">
        <f t="shared" si="8"/>
        <v>82.562168772931088</v>
      </c>
      <c r="L80" s="4">
        <f t="shared" si="9"/>
        <v>60.772660330461449</v>
      </c>
    </row>
    <row r="81" spans="1:12" x14ac:dyDescent="0.2">
      <c r="A81">
        <v>76</v>
      </c>
      <c r="B81" s="15">
        <v>12.343841119999899</v>
      </c>
      <c r="C81">
        <f t="shared" si="7"/>
        <v>7.2493956799998296</v>
      </c>
      <c r="E81" s="19">
        <v>110.60899999999999</v>
      </c>
      <c r="F81" s="20">
        <v>189.93073787199347</v>
      </c>
      <c r="G81">
        <f t="shared" si="5"/>
        <v>99.608999999999995</v>
      </c>
      <c r="H81">
        <f t="shared" si="6"/>
        <v>178.93073787199347</v>
      </c>
      <c r="I81">
        <f>H81/H$6</f>
        <v>0.80490660311288109</v>
      </c>
      <c r="J81" s="6">
        <f>G81*100/G$6</f>
        <v>49.579162705503485</v>
      </c>
      <c r="K81" s="8">
        <f t="shared" si="8"/>
        <v>81.410517733387678</v>
      </c>
      <c r="L81" s="4">
        <f t="shared" si="9"/>
        <v>61.596168442104883</v>
      </c>
    </row>
    <row r="82" spans="1:12" x14ac:dyDescent="0.2">
      <c r="A82">
        <v>77</v>
      </c>
      <c r="B82" s="15">
        <v>12.44180456</v>
      </c>
      <c r="C82">
        <f t="shared" si="7"/>
        <v>7.34735911999993</v>
      </c>
      <c r="E82" s="19">
        <v>111.06</v>
      </c>
      <c r="F82" s="20">
        <v>191.11958825927437</v>
      </c>
      <c r="G82">
        <f t="shared" si="5"/>
        <v>100.06</v>
      </c>
      <c r="H82">
        <f t="shared" si="6"/>
        <v>180.11958825927437</v>
      </c>
      <c r="I82">
        <f>H82/H$6</f>
        <v>0.81025455807140956</v>
      </c>
      <c r="J82" s="6">
        <f>G82*100/G$6</f>
        <v>49.803642445087078</v>
      </c>
      <c r="K82" s="8">
        <f t="shared" si="8"/>
        <v>81.920097839380347</v>
      </c>
      <c r="L82" s="4">
        <f t="shared" si="9"/>
        <v>61.466661247338237</v>
      </c>
    </row>
    <row r="83" spans="1:12" x14ac:dyDescent="0.2">
      <c r="A83">
        <v>78</v>
      </c>
      <c r="B83" s="15">
        <v>12.5397703200001</v>
      </c>
      <c r="C83">
        <f t="shared" si="7"/>
        <v>7.4453248800000305</v>
      </c>
      <c r="E83" s="19">
        <v>110.685</v>
      </c>
      <c r="F83" s="20">
        <v>192.71264777823075</v>
      </c>
      <c r="G83">
        <f t="shared" si="5"/>
        <v>99.685000000000002</v>
      </c>
      <c r="H83">
        <f t="shared" si="6"/>
        <v>181.71264777823075</v>
      </c>
      <c r="I83">
        <f>H83/H$6</f>
        <v>0.81742081771583774</v>
      </c>
      <c r="J83" s="6">
        <f>G83*100/G$6</f>
        <v>49.616990776918904</v>
      </c>
      <c r="K83" s="8">
        <f t="shared" si="8"/>
        <v>82.602935181410515</v>
      </c>
      <c r="L83" s="4">
        <f t="shared" si="9"/>
        <v>60.699445991070164</v>
      </c>
    </row>
    <row r="84" spans="1:12" x14ac:dyDescent="0.2">
      <c r="A84">
        <v>79</v>
      </c>
      <c r="B84" s="15">
        <v>12.6377348</v>
      </c>
      <c r="C84">
        <f t="shared" si="7"/>
        <v>7.5432893599999309</v>
      </c>
      <c r="E84" s="19">
        <v>110.443</v>
      </c>
      <c r="F84" s="20">
        <v>192.40354667753772</v>
      </c>
      <c r="G84">
        <f t="shared" si="5"/>
        <v>99.442999999999998</v>
      </c>
      <c r="H84">
        <f t="shared" si="6"/>
        <v>181.40354667753772</v>
      </c>
      <c r="I84">
        <f>H84/H$6</f>
        <v>0.81603034942662034</v>
      </c>
      <c r="J84" s="6">
        <f>G84*100/G$6</f>
        <v>49.496538233727705</v>
      </c>
      <c r="K84" s="8">
        <f t="shared" si="8"/>
        <v>82.470444353852415</v>
      </c>
      <c r="L84" s="4">
        <f t="shared" si="9"/>
        <v>60.655266398493879</v>
      </c>
    </row>
    <row r="85" spans="1:12" x14ac:dyDescent="0.2">
      <c r="A85">
        <v>80</v>
      </c>
      <c r="B85" s="15">
        <v>12.7356995999998</v>
      </c>
      <c r="C85">
        <f t="shared" si="7"/>
        <v>7.6412541599997299</v>
      </c>
      <c r="E85" s="19">
        <v>112.11499999999999</v>
      </c>
      <c r="F85" s="20">
        <v>190.94126070118224</v>
      </c>
      <c r="G85">
        <f t="shared" si="5"/>
        <v>101.11499999999999</v>
      </c>
      <c r="H85">
        <f t="shared" si="6"/>
        <v>179.94126070118224</v>
      </c>
      <c r="I85">
        <f>H85/H$6</f>
        <v>0.80945236482763039</v>
      </c>
      <c r="J85" s="6">
        <f>G85*100/G$6</f>
        <v>50.32875580486688</v>
      </c>
      <c r="K85" s="8">
        <f t="shared" si="8"/>
        <v>81.843660823481457</v>
      </c>
      <c r="L85" s="4">
        <f t="shared" si="9"/>
        <v>62.176303377140897</v>
      </c>
    </row>
    <row r="86" spans="1:12" x14ac:dyDescent="0.2">
      <c r="A86">
        <v>81</v>
      </c>
      <c r="B86" s="15">
        <v>12.8336647999999</v>
      </c>
      <c r="C86">
        <f t="shared" si="7"/>
        <v>7.7392193599998302</v>
      </c>
      <c r="E86" s="19">
        <v>110.979</v>
      </c>
      <c r="F86" s="20">
        <v>191.38113534447618</v>
      </c>
      <c r="G86">
        <f t="shared" si="5"/>
        <v>99.978999999999999</v>
      </c>
      <c r="H86">
        <f t="shared" si="6"/>
        <v>180.38113534447618</v>
      </c>
      <c r="I86">
        <f>H86/H$6</f>
        <v>0.81143110816228592</v>
      </c>
      <c r="J86" s="6">
        <f>G86*100/G$6</f>
        <v>49.763325684762755</v>
      </c>
      <c r="K86" s="8">
        <f t="shared" si="8"/>
        <v>82.032205462698741</v>
      </c>
      <c r="L86" s="4">
        <f t="shared" si="9"/>
        <v>61.327850490555889</v>
      </c>
    </row>
    <row r="87" spans="1:12" x14ac:dyDescent="0.2">
      <c r="A87">
        <v>82</v>
      </c>
      <c r="B87" s="15">
        <v>12.9316284000001</v>
      </c>
      <c r="C87">
        <f t="shared" si="7"/>
        <v>7.8371829600000309</v>
      </c>
      <c r="E87" s="19">
        <v>112.167</v>
      </c>
      <c r="F87" s="20">
        <v>191.83289849164291</v>
      </c>
      <c r="G87">
        <f t="shared" si="5"/>
        <v>101.167</v>
      </c>
      <c r="H87">
        <f t="shared" si="6"/>
        <v>180.83289849164291</v>
      </c>
      <c r="I87">
        <f>H87/H$6</f>
        <v>0.81346333104652679</v>
      </c>
      <c r="J87" s="6">
        <f>G87*100/G$6</f>
        <v>50.354638169519539</v>
      </c>
      <c r="K87" s="8">
        <f t="shared" si="8"/>
        <v>82.225845902975962</v>
      </c>
      <c r="L87" s="4">
        <f t="shared" si="9"/>
        <v>61.901546446768428</v>
      </c>
    </row>
    <row r="88" spans="1:12" x14ac:dyDescent="0.2">
      <c r="A88">
        <v>83</v>
      </c>
      <c r="B88" s="15">
        <v>13.0295937599998</v>
      </c>
      <c r="C88">
        <f t="shared" si="7"/>
        <v>7.9351483199997306</v>
      </c>
      <c r="E88" s="19">
        <v>112.086</v>
      </c>
      <c r="F88" s="20">
        <v>192.14199959233591</v>
      </c>
      <c r="G88">
        <f t="shared" si="5"/>
        <v>101.086</v>
      </c>
      <c r="H88">
        <f t="shared" si="6"/>
        <v>181.14199959233591</v>
      </c>
      <c r="I88">
        <f>H88/H$6</f>
        <v>0.81485379933574398</v>
      </c>
      <c r="J88" s="6">
        <f>G88*100/G$6</f>
        <v>50.314321409195209</v>
      </c>
      <c r="K88" s="8">
        <f t="shared" si="8"/>
        <v>82.358336730534035</v>
      </c>
      <c r="L88" s="4">
        <f t="shared" si="9"/>
        <v>61.746440220577796</v>
      </c>
    </row>
    <row r="89" spans="1:12" x14ac:dyDescent="0.2">
      <c r="A89">
        <v>84</v>
      </c>
      <c r="B89" s="15">
        <v>13.127557919999999</v>
      </c>
      <c r="C89">
        <f t="shared" si="7"/>
        <v>8.0331124799999287</v>
      </c>
      <c r="E89" s="19">
        <v>111.05500000000001</v>
      </c>
      <c r="F89" s="20">
        <v>188.07613126783531</v>
      </c>
      <c r="G89">
        <f t="shared" si="5"/>
        <v>100.05500000000001</v>
      </c>
      <c r="H89">
        <f t="shared" si="6"/>
        <v>177.07613126783531</v>
      </c>
      <c r="I89">
        <f>H89/H$6</f>
        <v>0.79656379337757666</v>
      </c>
      <c r="J89" s="6">
        <f>G89*100/G$6</f>
        <v>49.801153756178174</v>
      </c>
      <c r="K89" s="8">
        <f t="shared" si="8"/>
        <v>80.615572768039129</v>
      </c>
      <c r="L89" s="4">
        <f t="shared" si="9"/>
        <v>62.519981664007275</v>
      </c>
    </row>
    <row r="90" spans="1:12" x14ac:dyDescent="0.2">
      <c r="A90">
        <v>85</v>
      </c>
      <c r="B90" s="15">
        <v>13.2255233599998</v>
      </c>
      <c r="C90">
        <f t="shared" si="7"/>
        <v>8.1310779199997292</v>
      </c>
      <c r="E90" s="19">
        <v>112.07599999999999</v>
      </c>
      <c r="F90" s="20">
        <v>190.15661944557681</v>
      </c>
      <c r="G90">
        <f t="shared" si="5"/>
        <v>101.07599999999999</v>
      </c>
      <c r="H90">
        <f t="shared" si="6"/>
        <v>179.15661944557681</v>
      </c>
      <c r="I90">
        <f>H90/H$6</f>
        <v>0.80592271455500131</v>
      </c>
      <c r="J90" s="6">
        <f>G90*100/G$6</f>
        <v>50.309344031377385</v>
      </c>
      <c r="K90" s="8">
        <f t="shared" si="8"/>
        <v>81.507337953526275</v>
      </c>
      <c r="L90" s="4">
        <f t="shared" si="9"/>
        <v>62.424526722957822</v>
      </c>
    </row>
    <row r="91" spans="1:12" x14ac:dyDescent="0.2">
      <c r="A91">
        <v>86</v>
      </c>
      <c r="B91" s="15">
        <v>13.3234881600001</v>
      </c>
      <c r="C91">
        <f t="shared" si="7"/>
        <v>8.2290427200000309</v>
      </c>
      <c r="E91" s="19">
        <v>111.12</v>
      </c>
      <c r="F91" s="20">
        <v>189.68107929066451</v>
      </c>
      <c r="G91">
        <f t="shared" si="5"/>
        <v>100.12</v>
      </c>
      <c r="H91">
        <f t="shared" si="6"/>
        <v>178.68107929066451</v>
      </c>
      <c r="I91">
        <f>H91/H$6</f>
        <v>0.80378353257159019</v>
      </c>
      <c r="J91" s="6">
        <f>G91*100/G$6</f>
        <v>49.833506711993991</v>
      </c>
      <c r="K91" s="8">
        <f t="shared" si="8"/>
        <v>81.303505911129236</v>
      </c>
      <c r="L91" s="4">
        <f t="shared" si="9"/>
        <v>61.998665925089099</v>
      </c>
    </row>
    <row r="92" spans="1:12" x14ac:dyDescent="0.2">
      <c r="A92">
        <v>87</v>
      </c>
      <c r="B92" s="15">
        <v>13.4214528000002</v>
      </c>
      <c r="C92">
        <f t="shared" si="7"/>
        <v>8.3270073600001311</v>
      </c>
      <c r="E92" s="19">
        <v>113.23399999999999</v>
      </c>
      <c r="F92" s="20">
        <v>190.58460558499797</v>
      </c>
      <c r="G92">
        <f t="shared" si="5"/>
        <v>102.23399999999999</v>
      </c>
      <c r="H92">
        <f t="shared" si="6"/>
        <v>179.58460558499797</v>
      </c>
      <c r="I92">
        <f>H92/H$6</f>
        <v>0.80784797834007183</v>
      </c>
      <c r="J92" s="6">
        <f>G92*100/G$6</f>
        <v>50.885724382680714</v>
      </c>
      <c r="K92" s="8">
        <f t="shared" si="8"/>
        <v>81.690786791683664</v>
      </c>
      <c r="L92" s="4">
        <f t="shared" si="9"/>
        <v>62.989232809913467</v>
      </c>
    </row>
    <row r="93" spans="1:12" x14ac:dyDescent="0.2">
      <c r="A93">
        <v>88</v>
      </c>
      <c r="B93" s="15">
        <v>13.519418960000101</v>
      </c>
      <c r="C93">
        <f t="shared" si="7"/>
        <v>8.4249735200000302</v>
      </c>
      <c r="E93" s="19">
        <v>112.898</v>
      </c>
      <c r="F93" s="20">
        <v>185.98375458622095</v>
      </c>
      <c r="G93">
        <f t="shared" si="5"/>
        <v>101.898</v>
      </c>
      <c r="H93">
        <f t="shared" si="6"/>
        <v>174.98375458622095</v>
      </c>
      <c r="I93">
        <f>H93/H$6</f>
        <v>0.78715139265056655</v>
      </c>
      <c r="J93" s="6">
        <f>G93*100/G$6</f>
        <v>50.718484488002026</v>
      </c>
      <c r="K93" s="8">
        <f t="shared" si="8"/>
        <v>79.718711781492047</v>
      </c>
      <c r="L93" s="4">
        <f t="shared" si="9"/>
        <v>64.432947666163955</v>
      </c>
    </row>
    <row r="94" spans="1:12" x14ac:dyDescent="0.2">
      <c r="A94">
        <v>89</v>
      </c>
      <c r="B94" s="15">
        <v>13.6173819999999</v>
      </c>
      <c r="C94">
        <f t="shared" si="7"/>
        <v>8.522936559999831</v>
      </c>
      <c r="E94" s="19">
        <v>113.883</v>
      </c>
      <c r="F94" s="20">
        <v>187.60059111292298</v>
      </c>
      <c r="G94">
        <f t="shared" si="5"/>
        <v>102.883</v>
      </c>
      <c r="H94">
        <f t="shared" si="6"/>
        <v>176.60059111292298</v>
      </c>
      <c r="I94">
        <f>H94/H$6</f>
        <v>0.79442461139416543</v>
      </c>
      <c r="J94" s="6">
        <f>G94*100/G$6</f>
        <v>51.208756203057106</v>
      </c>
      <c r="K94" s="8">
        <f t="shared" si="8"/>
        <v>80.41174072564209</v>
      </c>
      <c r="L94" s="4">
        <f t="shared" si="9"/>
        <v>64.460183469377853</v>
      </c>
    </row>
    <row r="95" spans="1:12" x14ac:dyDescent="0.2">
      <c r="A95">
        <v>90</v>
      </c>
      <c r="B95" s="15">
        <v>13.7153473600001</v>
      </c>
      <c r="C95">
        <f t="shared" si="7"/>
        <v>8.6209019200000299</v>
      </c>
      <c r="E95" s="19">
        <v>112.917</v>
      </c>
      <c r="F95" s="20">
        <v>190.39438952303303</v>
      </c>
      <c r="G95">
        <f t="shared" si="5"/>
        <v>101.917</v>
      </c>
      <c r="H95">
        <f t="shared" si="6"/>
        <v>179.39438952303303</v>
      </c>
      <c r="I95">
        <f>H95/H$6</f>
        <v>0.8069923055467072</v>
      </c>
      <c r="J95" s="6">
        <f>G95*100/G$6</f>
        <v>50.727941505855888</v>
      </c>
      <c r="K95" s="8">
        <f t="shared" si="8"/>
        <v>81.609253974724822</v>
      </c>
      <c r="L95" s="4">
        <f t="shared" si="9"/>
        <v>62.860502085567717</v>
      </c>
    </row>
    <row r="96" spans="1:12" x14ac:dyDescent="0.2">
      <c r="A96">
        <v>91</v>
      </c>
      <c r="B96" s="15">
        <v>13.8133119200001</v>
      </c>
      <c r="C96">
        <f t="shared" si="7"/>
        <v>8.7188664800000311</v>
      </c>
      <c r="E96" s="19">
        <v>112.411</v>
      </c>
      <c r="F96" s="20">
        <v>190.37061251528743</v>
      </c>
      <c r="G96">
        <f t="shared" si="5"/>
        <v>101.411</v>
      </c>
      <c r="H96">
        <f t="shared" si="6"/>
        <v>179.37061251528743</v>
      </c>
      <c r="I96">
        <f>H96/H$6</f>
        <v>0.80688534644753673</v>
      </c>
      <c r="J96" s="6">
        <f>G96*100/G$6</f>
        <v>50.476086188274294</v>
      </c>
      <c r="K96" s="8">
        <f t="shared" si="8"/>
        <v>81.599062372604976</v>
      </c>
      <c r="L96" s="4">
        <f t="shared" si="9"/>
        <v>62.556702027747413</v>
      </c>
    </row>
    <row r="97" spans="1:12" x14ac:dyDescent="0.2">
      <c r="A97">
        <v>92</v>
      </c>
      <c r="B97" s="15">
        <v>13.911277600000099</v>
      </c>
      <c r="C97">
        <f t="shared" si="7"/>
        <v>8.816832160000029</v>
      </c>
      <c r="E97" s="19">
        <v>112.036</v>
      </c>
      <c r="F97" s="20">
        <v>189.99018039135754</v>
      </c>
      <c r="G97">
        <f t="shared" si="5"/>
        <v>101.036</v>
      </c>
      <c r="H97">
        <f t="shared" si="6"/>
        <v>178.99018039135754</v>
      </c>
      <c r="I97">
        <f>H97/H$6</f>
        <v>0.80517400086080759</v>
      </c>
      <c r="J97" s="6">
        <f>G97*100/G$6</f>
        <v>50.28943452010612</v>
      </c>
      <c r="K97" s="8">
        <f t="shared" si="8"/>
        <v>81.435996738687322</v>
      </c>
      <c r="L97" s="4">
        <f t="shared" si="9"/>
        <v>62.457846957728307</v>
      </c>
    </row>
    <row r="98" spans="1:12" x14ac:dyDescent="0.2">
      <c r="A98">
        <v>93</v>
      </c>
      <c r="B98" s="15">
        <v>14.009241120000199</v>
      </c>
      <c r="C98">
        <f t="shared" si="7"/>
        <v>8.9147956800001289</v>
      </c>
      <c r="E98" s="19">
        <v>113.297</v>
      </c>
      <c r="F98" s="20">
        <v>191.202807786384</v>
      </c>
      <c r="G98">
        <f t="shared" si="5"/>
        <v>102.297</v>
      </c>
      <c r="H98">
        <f t="shared" si="6"/>
        <v>180.202807786384</v>
      </c>
      <c r="I98">
        <f>H98/H$6</f>
        <v>0.81062891491850653</v>
      </c>
      <c r="J98" s="6">
        <f>G98*100/G$6</f>
        <v>50.917081862932967</v>
      </c>
      <c r="K98" s="8">
        <f t="shared" si="8"/>
        <v>81.955768446799823</v>
      </c>
      <c r="L98" s="4">
        <f t="shared" si="9"/>
        <v>62.811825393684259</v>
      </c>
    </row>
    <row r="99" spans="1:12" x14ac:dyDescent="0.2">
      <c r="A99">
        <v>94</v>
      </c>
      <c r="B99" s="15">
        <v>14.107206239999799</v>
      </c>
      <c r="C99">
        <f t="shared" si="7"/>
        <v>9.0127607999997288</v>
      </c>
      <c r="E99" s="19">
        <v>112.607</v>
      </c>
      <c r="F99" s="20">
        <v>188.72999898083981</v>
      </c>
      <c r="G99">
        <f t="shared" si="5"/>
        <v>101.607</v>
      </c>
      <c r="H99">
        <f t="shared" si="6"/>
        <v>177.72999898083981</v>
      </c>
      <c r="I99">
        <f>H99/H$6</f>
        <v>0.79950516860476739</v>
      </c>
      <c r="J99" s="6">
        <f>G99*100/G$6</f>
        <v>50.573642793503531</v>
      </c>
      <c r="K99" s="8">
        <f t="shared" si="8"/>
        <v>80.895841826335101</v>
      </c>
      <c r="L99" s="4">
        <f t="shared" si="9"/>
        <v>63.256179921589016</v>
      </c>
    </row>
    <row r="100" spans="1:12" x14ac:dyDescent="0.2">
      <c r="A100">
        <v>95</v>
      </c>
      <c r="B100" s="15">
        <v>14.205172479999799</v>
      </c>
      <c r="C100">
        <f t="shared" si="7"/>
        <v>9.1107270399997304</v>
      </c>
      <c r="E100" s="19">
        <v>112.964</v>
      </c>
      <c r="F100" s="20">
        <v>188.83699551569507</v>
      </c>
      <c r="G100">
        <f t="shared" si="5"/>
        <v>101.964</v>
      </c>
      <c r="H100">
        <f t="shared" si="6"/>
        <v>177.83699551569507</v>
      </c>
      <c r="I100">
        <f>H100/H$6</f>
        <v>0.79998648455103494</v>
      </c>
      <c r="J100" s="6">
        <f>G100*100/G$6</f>
        <v>50.751335181599629</v>
      </c>
      <c r="K100" s="8">
        <f t="shared" si="8"/>
        <v>80.941704035874423</v>
      </c>
      <c r="L100" s="4">
        <f t="shared" si="9"/>
        <v>63.440240756169878</v>
      </c>
    </row>
    <row r="101" spans="1:12" x14ac:dyDescent="0.2">
      <c r="A101">
        <v>96</v>
      </c>
      <c r="B101" s="15">
        <v>14.30313552</v>
      </c>
      <c r="C101">
        <f t="shared" si="7"/>
        <v>9.2086900799999292</v>
      </c>
      <c r="E101" s="19">
        <v>112.73699999999999</v>
      </c>
      <c r="F101" s="20">
        <v>189.36008968609866</v>
      </c>
      <c r="G101">
        <f t="shared" si="5"/>
        <v>101.73699999999999</v>
      </c>
      <c r="H101">
        <f t="shared" si="6"/>
        <v>178.36008968609866</v>
      </c>
      <c r="I101">
        <f>H101/H$6</f>
        <v>0.80233958473278744</v>
      </c>
      <c r="J101" s="6">
        <f>G101*100/G$6</f>
        <v>50.638348705135158</v>
      </c>
      <c r="K101" s="8">
        <f t="shared" si="8"/>
        <v>81.165919282511211</v>
      </c>
      <c r="L101" s="4">
        <f t="shared" si="9"/>
        <v>63.113362058535152</v>
      </c>
    </row>
    <row r="102" spans="1:12" x14ac:dyDescent="0.2">
      <c r="A102">
        <v>97</v>
      </c>
      <c r="B102" s="15">
        <v>14.40110168</v>
      </c>
      <c r="C102">
        <f t="shared" si="7"/>
        <v>9.3066562399999313</v>
      </c>
      <c r="E102" s="19">
        <v>114.03100000000001</v>
      </c>
      <c r="F102" s="20">
        <v>191.8685640032613</v>
      </c>
      <c r="G102">
        <f t="shared" si="5"/>
        <v>103.03100000000001</v>
      </c>
      <c r="H102">
        <f t="shared" si="6"/>
        <v>180.8685640032613</v>
      </c>
      <c r="I102">
        <f>H102/H$6</f>
        <v>0.81362376969528249</v>
      </c>
      <c r="J102" s="6">
        <f>G102*100/G$6</f>
        <v>51.282421394760817</v>
      </c>
      <c r="K102" s="8">
        <f t="shared" si="8"/>
        <v>82.241133306155717</v>
      </c>
      <c r="L102" s="4">
        <f t="shared" si="9"/>
        <v>63.029649949837449</v>
      </c>
    </row>
    <row r="103" spans="1:12" x14ac:dyDescent="0.2">
      <c r="A103">
        <v>98</v>
      </c>
      <c r="B103" s="15">
        <v>14.4990658400001</v>
      </c>
      <c r="C103">
        <f t="shared" si="7"/>
        <v>9.4046204000000309</v>
      </c>
      <c r="E103" s="19">
        <v>113.724</v>
      </c>
      <c r="F103" s="20">
        <v>189.85940684875661</v>
      </c>
      <c r="G103">
        <f t="shared" si="5"/>
        <v>102.724</v>
      </c>
      <c r="H103">
        <f t="shared" si="6"/>
        <v>178.85940684875661</v>
      </c>
      <c r="I103">
        <f>H103/H$6</f>
        <v>0.80458572581536936</v>
      </c>
      <c r="J103" s="6">
        <f>G103*100/G$6</f>
        <v>51.129615895753801</v>
      </c>
      <c r="K103" s="8">
        <f t="shared" si="8"/>
        <v>81.379942927028111</v>
      </c>
      <c r="L103" s="4">
        <f t="shared" si="9"/>
        <v>63.547754148806092</v>
      </c>
    </row>
    <row r="104" spans="1:12" x14ac:dyDescent="0.2">
      <c r="A104">
        <v>99</v>
      </c>
      <c r="B104" s="15">
        <v>14.597031360000001</v>
      </c>
      <c r="C104">
        <f t="shared" si="7"/>
        <v>9.5025859199999303</v>
      </c>
      <c r="E104" s="19">
        <v>114.708</v>
      </c>
      <c r="F104" s="20">
        <v>188.07613126783531</v>
      </c>
      <c r="G104">
        <f t="shared" si="5"/>
        <v>103.708</v>
      </c>
      <c r="H104">
        <f t="shared" si="6"/>
        <v>177.07613126783531</v>
      </c>
      <c r="I104">
        <f>H104/H$6</f>
        <v>0.79656379337757666</v>
      </c>
      <c r="J104" s="6">
        <f>G104*100/G$6</f>
        <v>51.619389873027089</v>
      </c>
      <c r="K104" s="8">
        <f t="shared" si="8"/>
        <v>80.615572768039129</v>
      </c>
      <c r="L104" s="4">
        <f t="shared" si="9"/>
        <v>64.802581164468194</v>
      </c>
    </row>
    <row r="105" spans="1:12" ht="13.5" thickBot="1" x14ac:dyDescent="0.25">
      <c r="A105">
        <v>100</v>
      </c>
      <c r="B105" s="16">
        <v>14.69499472</v>
      </c>
      <c r="C105">
        <f t="shared" si="7"/>
        <v>9.6005492799999317</v>
      </c>
      <c r="E105" s="21">
        <v>114.711</v>
      </c>
      <c r="F105" s="22">
        <v>190.66782511210764</v>
      </c>
      <c r="G105">
        <f t="shared" si="5"/>
        <v>103.711</v>
      </c>
      <c r="H105">
        <f t="shared" si="6"/>
        <v>179.66782511210764</v>
      </c>
      <c r="I105">
        <f>H105/H$6</f>
        <v>0.80822233518716879</v>
      </c>
      <c r="J105" s="6">
        <f>G105*100/G$6</f>
        <v>51.620883086372444</v>
      </c>
      <c r="K105" s="8">
        <f t="shared" si="8"/>
        <v>81.72645739910314</v>
      </c>
      <c r="L105" s="4">
        <f t="shared" si="9"/>
        <v>63.869656700860709</v>
      </c>
    </row>
  </sheetData>
  <mergeCells count="1">
    <mergeCell ref="I1:I4"/>
  </mergeCells>
  <pageMargins left="0.75" right="0.75" top="1" bottom="1" header="0.4921259845" footer="0.492125984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workbookViewId="0">
      <selection activeCell="L4" sqref="L4"/>
    </sheetView>
  </sheetViews>
  <sheetFormatPr defaultColWidth="11.42578125" defaultRowHeight="12.75" x14ac:dyDescent="0.2"/>
  <cols>
    <col min="1" max="1" width="11.42578125" customWidth="1"/>
    <col min="2" max="2" width="14.42578125" customWidth="1"/>
    <col min="3" max="5" width="11.42578125" customWidth="1"/>
    <col min="6" max="7" width="12.7109375" customWidth="1"/>
    <col min="9" max="10" width="11.42578125" style="23"/>
  </cols>
  <sheetData>
    <row r="1" spans="1:12" ht="13.5" thickBot="1" x14ac:dyDescent="0.25">
      <c r="A1" t="s">
        <v>0</v>
      </c>
      <c r="B1" t="s">
        <v>1</v>
      </c>
      <c r="C1" s="2" t="s">
        <v>13</v>
      </c>
      <c r="D1" s="2" t="s">
        <v>14</v>
      </c>
      <c r="E1" s="2" t="s">
        <v>15</v>
      </c>
      <c r="F1" s="2" t="s">
        <v>16</v>
      </c>
      <c r="G1" s="2" t="s">
        <v>17</v>
      </c>
      <c r="H1" s="2" t="s">
        <v>4</v>
      </c>
      <c r="I1" s="23" t="s">
        <v>2</v>
      </c>
      <c r="J1" s="23" t="s">
        <v>3</v>
      </c>
      <c r="K1" s="25" t="s">
        <v>20</v>
      </c>
      <c r="L1" s="26">
        <v>5</v>
      </c>
    </row>
    <row r="2" spans="1:12" x14ac:dyDescent="0.2">
      <c r="A2">
        <v>1</v>
      </c>
    </row>
    <row r="3" spans="1:12" x14ac:dyDescent="0.2">
      <c r="A3">
        <v>2</v>
      </c>
      <c r="B3">
        <f>'(1)'!C7</f>
        <v>0</v>
      </c>
      <c r="C3">
        <f>'(1)'!L7</f>
        <v>19.300282398640949</v>
      </c>
      <c r="D3">
        <f>'(2)'!L7</f>
        <v>12.072521800996428</v>
      </c>
      <c r="E3">
        <f>'(3)'!L7</f>
        <v>21.575665749562354</v>
      </c>
      <c r="F3">
        <f>'(4)'!L7</f>
        <v>10.627600292603656</v>
      </c>
      <c r="G3">
        <f>'(5)'!L7</f>
        <v>18.487848417209783</v>
      </c>
      <c r="H3">
        <f>B3</f>
        <v>0</v>
      </c>
      <c r="I3" s="24">
        <f>AVERAGE(C3:G3)</f>
        <v>16.412783731802637</v>
      </c>
      <c r="J3" s="24">
        <f>STDEV(C3:G3)/SQRT(L$1)</f>
        <v>2.1401531929059505</v>
      </c>
      <c r="K3">
        <v>5</v>
      </c>
    </row>
    <row r="4" spans="1:12" x14ac:dyDescent="0.2">
      <c r="A4">
        <v>3</v>
      </c>
      <c r="B4">
        <f>'(1)'!C8</f>
        <v>9.796391999998022E-2</v>
      </c>
      <c r="C4">
        <f>'(1)'!L8</f>
        <v>22.805486119335029</v>
      </c>
      <c r="D4">
        <f>'(2)'!L8</f>
        <v>15.686425812135848</v>
      </c>
      <c r="E4">
        <f>'(3)'!L8</f>
        <v>25.153484614361147</v>
      </c>
      <c r="F4">
        <f>'(4)'!L8</f>
        <v>14.108188137504383</v>
      </c>
      <c r="G4">
        <f>'(5)'!L8</f>
        <v>22.006829078608344</v>
      </c>
      <c r="H4">
        <f t="shared" ref="H4:H67" si="0">B4</f>
        <v>9.796391999998022E-2</v>
      </c>
      <c r="I4" s="24">
        <f t="shared" ref="I4:I67" si="1">AVERAGE(C4:G4)</f>
        <v>19.952082752388954</v>
      </c>
      <c r="J4" s="24">
        <f t="shared" ref="J4:J67" si="2">STDEV(C4:G4)/SQRT(L$1)</f>
        <v>2.1420248361205441</v>
      </c>
      <c r="K4">
        <v>5</v>
      </c>
    </row>
    <row r="5" spans="1:12" x14ac:dyDescent="0.2">
      <c r="A5">
        <v>4</v>
      </c>
      <c r="B5">
        <f>'(1)'!C9</f>
        <v>0.19592912000007079</v>
      </c>
      <c r="C5">
        <f>'(1)'!L9</f>
        <v>25.949104088948786</v>
      </c>
      <c r="D5">
        <f>'(2)'!L9</f>
        <v>19.081983756503973</v>
      </c>
      <c r="E5">
        <f>'(3)'!L9</f>
        <v>28.329111235374619</v>
      </c>
      <c r="F5">
        <f>'(4)'!L9</f>
        <v>17.400218547260852</v>
      </c>
      <c r="G5">
        <f>'(5)'!L9</f>
        <v>25.178998693857139</v>
      </c>
      <c r="H5">
        <f t="shared" si="0"/>
        <v>0.19592912000007079</v>
      </c>
      <c r="I5" s="24">
        <f t="shared" si="1"/>
        <v>23.187883264389075</v>
      </c>
      <c r="J5" s="24">
        <f t="shared" si="2"/>
        <v>2.102101089289405</v>
      </c>
      <c r="K5">
        <v>5</v>
      </c>
    </row>
    <row r="6" spans="1:12" x14ac:dyDescent="0.2">
      <c r="A6">
        <v>5</v>
      </c>
      <c r="B6">
        <f>'(1)'!C10</f>
        <v>0.29389432000016047</v>
      </c>
      <c r="C6">
        <f>'(1)'!L10</f>
        <v>28.379341146397696</v>
      </c>
      <c r="D6">
        <f>'(2)'!L10</f>
        <v>21.750610867325879</v>
      </c>
      <c r="E6">
        <f>'(3)'!L10</f>
        <v>30.774776501239764</v>
      </c>
      <c r="F6">
        <f>'(4)'!L10</f>
        <v>19.993361648588174</v>
      </c>
      <c r="G6">
        <f>'(5)'!L10</f>
        <v>27.635869658358519</v>
      </c>
      <c r="H6">
        <f t="shared" si="0"/>
        <v>0.29389432000016047</v>
      </c>
      <c r="I6" s="24">
        <f t="shared" si="1"/>
        <v>25.706791964382006</v>
      </c>
      <c r="J6" s="24">
        <f t="shared" si="2"/>
        <v>2.0596478095982436</v>
      </c>
      <c r="K6">
        <v>5</v>
      </c>
    </row>
    <row r="7" spans="1:12" x14ac:dyDescent="0.2">
      <c r="A7">
        <v>6</v>
      </c>
      <c r="B7">
        <f>'(1)'!C11</f>
        <v>0.39185888000020075</v>
      </c>
      <c r="C7">
        <f>'(1)'!L11</f>
        <v>29.899042521218583</v>
      </c>
      <c r="D7">
        <f>'(2)'!L11</f>
        <v>23.406207972305566</v>
      </c>
      <c r="E7">
        <f>'(3)'!L11</f>
        <v>32.306939484124328</v>
      </c>
      <c r="F7">
        <f>'(4)'!L11</f>
        <v>21.60038169372821</v>
      </c>
      <c r="G7">
        <f>'(5)'!L11</f>
        <v>29.170848298556283</v>
      </c>
      <c r="H7">
        <f t="shared" si="0"/>
        <v>0.39185888000020075</v>
      </c>
      <c r="I7" s="24">
        <f t="shared" si="1"/>
        <v>27.276683993986598</v>
      </c>
      <c r="J7" s="24">
        <f t="shared" si="2"/>
        <v>2.0367754588127589</v>
      </c>
      <c r="K7">
        <v>5</v>
      </c>
    </row>
    <row r="8" spans="1:12" x14ac:dyDescent="0.2">
      <c r="A8">
        <v>7</v>
      </c>
      <c r="B8">
        <f>'(1)'!C12</f>
        <v>0.48982287999979057</v>
      </c>
      <c r="C8">
        <f>'(1)'!L12</f>
        <v>31.494335360768353</v>
      </c>
      <c r="D8">
        <f>'(2)'!L12</f>
        <v>25.090482411016755</v>
      </c>
      <c r="E8">
        <f>'(3)'!L12</f>
        <v>33.926766515687149</v>
      </c>
      <c r="F8">
        <f>'(4)'!L12</f>
        <v>23.228058288419859</v>
      </c>
      <c r="G8">
        <f>'(5)'!L12</f>
        <v>30.776569580555524</v>
      </c>
      <c r="H8">
        <f t="shared" si="0"/>
        <v>0.48982287999979057</v>
      </c>
      <c r="I8" s="24">
        <f t="shared" si="1"/>
        <v>28.903242431289527</v>
      </c>
      <c r="J8" s="24">
        <f t="shared" si="2"/>
        <v>2.0273599265000457</v>
      </c>
      <c r="K8">
        <v>5</v>
      </c>
    </row>
    <row r="9" spans="1:12" x14ac:dyDescent="0.2">
      <c r="A9">
        <v>8</v>
      </c>
      <c r="B9">
        <f>'(1)'!C13</f>
        <v>0.58778855999981072</v>
      </c>
      <c r="C9">
        <f>'(1)'!L13</f>
        <v>32.973170265303239</v>
      </c>
      <c r="D9">
        <f>'(2)'!L13</f>
        <v>26.662854627196463</v>
      </c>
      <c r="E9">
        <f>'(3)'!L13</f>
        <v>35.425973086569485</v>
      </c>
      <c r="F9">
        <f>'(4)'!L13</f>
        <v>24.74911059342692</v>
      </c>
      <c r="G9">
        <f>'(5)'!L13</f>
        <v>32.266231204482615</v>
      </c>
      <c r="H9">
        <f t="shared" si="0"/>
        <v>0.58778855999981072</v>
      </c>
      <c r="I9" s="24">
        <f t="shared" si="1"/>
        <v>30.415467955395748</v>
      </c>
      <c r="J9" s="24">
        <f t="shared" si="2"/>
        <v>2.0157137684243693</v>
      </c>
      <c r="K9">
        <v>5</v>
      </c>
    </row>
    <row r="10" spans="1:12" x14ac:dyDescent="0.2">
      <c r="A10">
        <v>9</v>
      </c>
      <c r="B10">
        <f>'(1)'!C14</f>
        <v>0.68575311999984034</v>
      </c>
      <c r="C10">
        <f>'(1)'!L14</f>
        <v>34.464951902961239</v>
      </c>
      <c r="D10">
        <f>'(2)'!L14</f>
        <v>28.26928968470002</v>
      </c>
      <c r="E10">
        <f>'(3)'!L14</f>
        <v>36.933974764405555</v>
      </c>
      <c r="F10">
        <f>'(4)'!L14</f>
        <v>26.305896412167716</v>
      </c>
      <c r="G10">
        <f>'(5)'!L14</f>
        <v>33.771054993176506</v>
      </c>
      <c r="H10">
        <f t="shared" si="0"/>
        <v>0.68575311999984034</v>
      </c>
      <c r="I10" s="24">
        <f t="shared" si="1"/>
        <v>31.949033551482206</v>
      </c>
      <c r="J10" s="24">
        <f t="shared" si="2"/>
        <v>1.9985589543448148</v>
      </c>
      <c r="K10">
        <v>5</v>
      </c>
    </row>
    <row r="11" spans="1:12" x14ac:dyDescent="0.2">
      <c r="A11">
        <v>10</v>
      </c>
      <c r="B11">
        <f>'(1)'!C15</f>
        <v>0.78371728000002072</v>
      </c>
      <c r="C11">
        <f>'(1)'!L15</f>
        <v>36.61860306954334</v>
      </c>
      <c r="D11">
        <f>'(2)'!L15</f>
        <v>30.501708859884364</v>
      </c>
      <c r="E11">
        <f>'(3)'!L15</f>
        <v>39.129452688657345</v>
      </c>
      <c r="F11">
        <f>'(4)'!L15</f>
        <v>28.457520669169856</v>
      </c>
      <c r="G11">
        <f>'(5)'!L15</f>
        <v>35.934504979182051</v>
      </c>
      <c r="H11">
        <f t="shared" si="0"/>
        <v>0.78371728000002072</v>
      </c>
      <c r="I11" s="24">
        <f t="shared" si="1"/>
        <v>34.128358053287386</v>
      </c>
      <c r="J11" s="24">
        <f t="shared" si="2"/>
        <v>1.9973158928916241</v>
      </c>
      <c r="K11">
        <v>5</v>
      </c>
    </row>
    <row r="12" spans="1:12" x14ac:dyDescent="0.2">
      <c r="A12">
        <v>11</v>
      </c>
      <c r="B12">
        <f>'(1)'!C16</f>
        <v>0.88168296000003021</v>
      </c>
      <c r="C12">
        <f>'(1)'!L16</f>
        <v>36.703099284786198</v>
      </c>
      <c r="D12">
        <f>'(2)'!L16</f>
        <v>30.64566153499522</v>
      </c>
      <c r="E12">
        <f>'(3)'!L16</f>
        <v>39.203629373958314</v>
      </c>
      <c r="F12">
        <f>'(4)'!L16</f>
        <v>28.604227776010546</v>
      </c>
      <c r="G12">
        <f>'(5)'!L16</f>
        <v>36.025252166087022</v>
      </c>
      <c r="H12">
        <f t="shared" si="0"/>
        <v>0.88168296000003021</v>
      </c>
      <c r="I12" s="24">
        <f t="shared" si="1"/>
        <v>34.236374027167464</v>
      </c>
      <c r="J12" s="24">
        <f t="shared" si="2"/>
        <v>1.9820788552497275</v>
      </c>
      <c r="K12">
        <v>5</v>
      </c>
    </row>
    <row r="13" spans="1:12" x14ac:dyDescent="0.2">
      <c r="A13">
        <v>12</v>
      </c>
      <c r="B13">
        <f>'(1)'!C17</f>
        <v>0.97964839999985998</v>
      </c>
      <c r="C13">
        <f>'(1)'!L17</f>
        <v>37.602830358745486</v>
      </c>
      <c r="D13">
        <f>'(2)'!L17</f>
        <v>31.645315335884241</v>
      </c>
      <c r="E13">
        <f>'(3)'!L17</f>
        <v>40.106600143584132</v>
      </c>
      <c r="F13">
        <f>'(4)'!L17</f>
        <v>29.577163448054741</v>
      </c>
      <c r="G13">
        <f>'(5)'!L17</f>
        <v>36.936056747791469</v>
      </c>
      <c r="H13">
        <f t="shared" si="0"/>
        <v>0.97964839999985998</v>
      </c>
      <c r="I13" s="24">
        <f t="shared" si="1"/>
        <v>35.173593206812015</v>
      </c>
      <c r="J13" s="24">
        <f t="shared" si="2"/>
        <v>1.9635528906938116</v>
      </c>
      <c r="K13">
        <v>5</v>
      </c>
    </row>
    <row r="14" spans="1:12" x14ac:dyDescent="0.2">
      <c r="A14">
        <v>13</v>
      </c>
      <c r="B14">
        <f>'(1)'!C18</f>
        <v>1.0776118399999204</v>
      </c>
      <c r="C14">
        <f>'(1)'!L18</f>
        <v>38.54455737552896</v>
      </c>
      <c r="D14">
        <f>'(2)'!L18</f>
        <v>32.656246365524304</v>
      </c>
      <c r="E14">
        <f>'(3)'!L18</f>
        <v>41.059232736728987</v>
      </c>
      <c r="F14">
        <f>'(4)'!L18</f>
        <v>30.556414243034968</v>
      </c>
      <c r="G14">
        <f>'(5)'!L18</f>
        <v>37.885689189334158</v>
      </c>
      <c r="H14">
        <f t="shared" si="0"/>
        <v>1.0776118399999204</v>
      </c>
      <c r="I14" s="24">
        <f t="shared" si="1"/>
        <v>36.140427982030275</v>
      </c>
      <c r="J14" s="24">
        <f t="shared" si="2"/>
        <v>1.953729075528877</v>
      </c>
      <c r="K14">
        <v>5</v>
      </c>
    </row>
    <row r="15" spans="1:12" x14ac:dyDescent="0.2">
      <c r="A15">
        <v>14</v>
      </c>
      <c r="B15">
        <f>'(1)'!C19</f>
        <v>1.1755772000001308</v>
      </c>
      <c r="C15">
        <f>'(1)'!L19</f>
        <v>39.663378585496524</v>
      </c>
      <c r="D15">
        <f>'(2)'!L19</f>
        <v>33.851983317476126</v>
      </c>
      <c r="E15">
        <f>'(3)'!L19</f>
        <v>42.192131843551522</v>
      </c>
      <c r="F15">
        <f>'(4)'!L19</f>
        <v>31.71395401435046</v>
      </c>
      <c r="G15">
        <f>'(5)'!L19</f>
        <v>39.013351882040006</v>
      </c>
      <c r="H15">
        <f t="shared" si="0"/>
        <v>1.1755772000001308</v>
      </c>
      <c r="I15" s="24">
        <f t="shared" si="1"/>
        <v>37.286959928582931</v>
      </c>
      <c r="J15" s="24">
        <f t="shared" si="2"/>
        <v>1.9435272774546448</v>
      </c>
      <c r="K15">
        <v>5</v>
      </c>
    </row>
    <row r="16" spans="1:12" x14ac:dyDescent="0.2">
      <c r="A16">
        <v>15</v>
      </c>
      <c r="B16">
        <f>'(1)'!C20</f>
        <v>1.2735412799997903</v>
      </c>
      <c r="C16">
        <f>'(1)'!L20</f>
        <v>39.860108518800807</v>
      </c>
      <c r="D16">
        <f>'(2)'!L20</f>
        <v>34.097747806180209</v>
      </c>
      <c r="E16">
        <f>'(3)'!L20</f>
        <v>42.383801227549526</v>
      </c>
      <c r="F16">
        <f>'(4)'!L20</f>
        <v>31.956733732273907</v>
      </c>
      <c r="G16">
        <f>'(5)'!L20</f>
        <v>39.215332650729671</v>
      </c>
      <c r="H16">
        <f t="shared" si="0"/>
        <v>1.2735412799997903</v>
      </c>
      <c r="I16" s="24">
        <f t="shared" si="1"/>
        <v>37.50274478710682</v>
      </c>
      <c r="J16" s="24">
        <f t="shared" si="2"/>
        <v>1.932188862266957</v>
      </c>
      <c r="K16">
        <v>5</v>
      </c>
    </row>
    <row r="17" spans="1:11" x14ac:dyDescent="0.2">
      <c r="A17">
        <v>16</v>
      </c>
      <c r="B17">
        <f>'(1)'!C21</f>
        <v>1.3715060800000201</v>
      </c>
      <c r="C17">
        <f>'(1)'!L21</f>
        <v>41.004639975867164</v>
      </c>
      <c r="D17">
        <f>'(2)'!L21</f>
        <v>35.260262549187736</v>
      </c>
      <c r="E17">
        <f>'(3)'!L21</f>
        <v>43.555597690244191</v>
      </c>
      <c r="F17">
        <f>'(4)'!L21</f>
        <v>33.073784008517322</v>
      </c>
      <c r="G17">
        <f>'(5)'!L21</f>
        <v>40.362597039697306</v>
      </c>
      <c r="H17">
        <f t="shared" si="0"/>
        <v>1.3715060800000201</v>
      </c>
      <c r="I17" s="24">
        <f t="shared" si="1"/>
        <v>38.651376252702747</v>
      </c>
      <c r="J17" s="24">
        <f t="shared" si="2"/>
        <v>1.9381266990783872</v>
      </c>
      <c r="K17">
        <v>5</v>
      </c>
    </row>
    <row r="18" spans="1:11" x14ac:dyDescent="0.2">
      <c r="A18">
        <v>17</v>
      </c>
      <c r="B18">
        <f>'(1)'!C22</f>
        <v>1.4694712800001</v>
      </c>
      <c r="C18">
        <f>'(1)'!L22</f>
        <v>42.218682189917615</v>
      </c>
      <c r="D18">
        <f>'(2)'!L22</f>
        <v>36.477304868717816</v>
      </c>
      <c r="E18">
        <f>'(3)'!L22</f>
        <v>44.801889938889822</v>
      </c>
      <c r="F18">
        <f>'(4)'!L22</f>
        <v>34.240863091170432</v>
      </c>
      <c r="G18">
        <f>'(5)'!L22</f>
        <v>41.577894070159907</v>
      </c>
      <c r="H18">
        <f t="shared" si="0"/>
        <v>1.4694712800001</v>
      </c>
      <c r="I18" s="24">
        <f t="shared" si="1"/>
        <v>39.863326831771118</v>
      </c>
      <c r="J18" s="24">
        <f t="shared" si="2"/>
        <v>1.9487699773157978</v>
      </c>
      <c r="K18">
        <v>5</v>
      </c>
    </row>
    <row r="19" spans="1:11" x14ac:dyDescent="0.2">
      <c r="A19">
        <v>18</v>
      </c>
      <c r="B19">
        <f>'(1)'!C23</f>
        <v>1.5674359200002002</v>
      </c>
      <c r="C19">
        <f>'(1)'!L23</f>
        <v>43.546649050879701</v>
      </c>
      <c r="D19">
        <f>'(2)'!L23</f>
        <v>37.952755595339553</v>
      </c>
      <c r="E19">
        <f>'(3)'!L23</f>
        <v>46.134666854036332</v>
      </c>
      <c r="F19">
        <f>'(4)'!L23</f>
        <v>35.676895999186442</v>
      </c>
      <c r="G19">
        <f>'(5)'!L23</f>
        <v>42.922194988287352</v>
      </c>
      <c r="H19">
        <f t="shared" si="0"/>
        <v>1.5674359200002002</v>
      </c>
      <c r="I19" s="24">
        <f t="shared" si="1"/>
        <v>41.246632497545875</v>
      </c>
      <c r="J19" s="24">
        <f t="shared" si="2"/>
        <v>1.9217447200950752</v>
      </c>
      <c r="K19">
        <v>5</v>
      </c>
    </row>
    <row r="20" spans="1:11" x14ac:dyDescent="0.2">
      <c r="A20">
        <v>19</v>
      </c>
      <c r="B20">
        <f>'(1)'!C24</f>
        <v>1.6654014400000907</v>
      </c>
      <c r="C20">
        <f>'(1)'!L24</f>
        <v>43.433922194769806</v>
      </c>
      <c r="D20">
        <f>'(2)'!L24</f>
        <v>37.834190166070897</v>
      </c>
      <c r="E20">
        <f>'(3)'!L24</f>
        <v>46.020121671689587</v>
      </c>
      <c r="F20">
        <f>'(4)'!L24</f>
        <v>35.562383276791614</v>
      </c>
      <c r="G20">
        <f>'(5)'!L24</f>
        <v>42.808774224400302</v>
      </c>
      <c r="H20">
        <f t="shared" si="0"/>
        <v>1.6654014400000907</v>
      </c>
      <c r="I20" s="24">
        <f t="shared" si="1"/>
        <v>41.13187830674444</v>
      </c>
      <c r="J20" s="24">
        <f t="shared" si="2"/>
        <v>1.9222425853385967</v>
      </c>
      <c r="K20">
        <v>5</v>
      </c>
    </row>
    <row r="21" spans="1:11" x14ac:dyDescent="0.2">
      <c r="A21">
        <v>20</v>
      </c>
      <c r="B21">
        <f>'(1)'!C25</f>
        <v>1.7633663199999301</v>
      </c>
      <c r="C21">
        <f>'(1)'!L25</f>
        <v>44.64341918351473</v>
      </c>
      <c r="D21">
        <f>'(2)'!L25</f>
        <v>39.110869841603588</v>
      </c>
      <c r="E21">
        <f>'(3)'!L25</f>
        <v>47.248162391929974</v>
      </c>
      <c r="F21">
        <f>'(4)'!L25</f>
        <v>36.796054847632682</v>
      </c>
      <c r="G21">
        <f>'(5)'!L25</f>
        <v>44.026189826673566</v>
      </c>
      <c r="H21">
        <f t="shared" si="0"/>
        <v>1.7633663199999301</v>
      </c>
      <c r="I21" s="24">
        <f t="shared" si="1"/>
        <v>42.364939218270912</v>
      </c>
      <c r="J21" s="24">
        <f t="shared" si="2"/>
        <v>1.9157052714522576</v>
      </c>
      <c r="K21">
        <v>5</v>
      </c>
    </row>
    <row r="22" spans="1:11" x14ac:dyDescent="0.2">
      <c r="A22">
        <v>21</v>
      </c>
      <c r="B22">
        <f>'(1)'!C26</f>
        <v>1.8613309600000303</v>
      </c>
      <c r="C22">
        <f>'(1)'!L26</f>
        <v>43.887610382923526</v>
      </c>
      <c r="D22">
        <f>'(2)'!L26</f>
        <v>38.426546142291016</v>
      </c>
      <c r="E22">
        <f>'(3)'!L26</f>
        <v>46.456785242608262</v>
      </c>
      <c r="F22">
        <f>'(4)'!L26</f>
        <v>36.150589183094787</v>
      </c>
      <c r="G22">
        <f>'(5)'!L26</f>
        <v>43.277208074268181</v>
      </c>
      <c r="H22">
        <f t="shared" si="0"/>
        <v>1.8613309600000303</v>
      </c>
      <c r="I22" s="24">
        <f t="shared" si="1"/>
        <v>41.639747805037153</v>
      </c>
      <c r="J22" s="24">
        <f t="shared" si="2"/>
        <v>1.8893588764400018</v>
      </c>
      <c r="K22">
        <v>5</v>
      </c>
    </row>
    <row r="23" spans="1:11" x14ac:dyDescent="0.2">
      <c r="A23">
        <v>22</v>
      </c>
      <c r="B23">
        <f>'(1)'!C27</f>
        <v>1.9592966400000504</v>
      </c>
      <c r="C23">
        <f>'(1)'!L27</f>
        <v>45.849848412349317</v>
      </c>
      <c r="D23">
        <f>'(2)'!L27</f>
        <v>40.362859551457618</v>
      </c>
      <c r="E23">
        <f>'(3)'!L27</f>
        <v>48.477580840811449</v>
      </c>
      <c r="F23">
        <f>'(4)'!L27</f>
        <v>38.002855898453397</v>
      </c>
      <c r="G23">
        <f>'(5)'!L27</f>
        <v>45.238305964234371</v>
      </c>
      <c r="H23">
        <f t="shared" si="0"/>
        <v>1.9592966400000504</v>
      </c>
      <c r="I23" s="24">
        <f t="shared" si="1"/>
        <v>43.586290133461226</v>
      </c>
      <c r="J23" s="24">
        <f t="shared" si="2"/>
        <v>1.9149780644241348</v>
      </c>
      <c r="K23">
        <v>5</v>
      </c>
    </row>
    <row r="24" spans="1:11" x14ac:dyDescent="0.2">
      <c r="A24">
        <v>23</v>
      </c>
      <c r="B24">
        <f>'(1)'!C28</f>
        <v>2.05725967999979</v>
      </c>
      <c r="C24">
        <f>'(1)'!L28</f>
        <v>46.467252476277231</v>
      </c>
      <c r="D24">
        <f>'(2)'!L28</f>
        <v>41.084845531099788</v>
      </c>
      <c r="E24">
        <f>'(3)'!L28</f>
        <v>49.089650399741899</v>
      </c>
      <c r="F24">
        <f>'(4)'!L28</f>
        <v>38.710342402420558</v>
      </c>
      <c r="G24">
        <f>'(5)'!L28</f>
        <v>45.867027194225408</v>
      </c>
      <c r="H24">
        <f t="shared" si="0"/>
        <v>2.05725967999979</v>
      </c>
      <c r="I24" s="24">
        <f t="shared" si="1"/>
        <v>44.243823600752982</v>
      </c>
      <c r="J24" s="24">
        <f t="shared" si="2"/>
        <v>1.8928684562460256</v>
      </c>
      <c r="K24">
        <v>5</v>
      </c>
    </row>
    <row r="25" spans="1:11" x14ac:dyDescent="0.2">
      <c r="A25">
        <v>24</v>
      </c>
      <c r="B25">
        <f>'(1)'!C29</f>
        <v>2.1552262400000401</v>
      </c>
      <c r="C25">
        <f>'(1)'!L29</f>
        <v>47.234443277728275</v>
      </c>
      <c r="D25">
        <f>'(2)'!L29</f>
        <v>41.862510282301969</v>
      </c>
      <c r="E25">
        <f>'(3)'!L29</f>
        <v>49.875342025323945</v>
      </c>
      <c r="F25">
        <f>'(4)'!L29</f>
        <v>39.457300774249639</v>
      </c>
      <c r="G25">
        <f>'(5)'!L29</f>
        <v>46.635924589638869</v>
      </c>
      <c r="H25">
        <f t="shared" si="0"/>
        <v>2.1552262400000401</v>
      </c>
      <c r="I25" s="24">
        <f t="shared" si="1"/>
        <v>45.013104189848534</v>
      </c>
      <c r="J25" s="24">
        <f t="shared" si="2"/>
        <v>1.8973987947331548</v>
      </c>
      <c r="K25">
        <v>5</v>
      </c>
    </row>
    <row r="26" spans="1:11" x14ac:dyDescent="0.2">
      <c r="A26">
        <v>25</v>
      </c>
      <c r="B26">
        <f>'(1)'!C30</f>
        <v>2.25319024000009</v>
      </c>
      <c r="C26">
        <f>'(1)'!L30</f>
        <v>46.466287408344115</v>
      </c>
      <c r="D26">
        <f>'(2)'!L30</f>
        <v>41.124131378376909</v>
      </c>
      <c r="E26">
        <f>'(3)'!L30</f>
        <v>49.080179347816767</v>
      </c>
      <c r="F26">
        <f>'(4)'!L30</f>
        <v>38.753934655463397</v>
      </c>
      <c r="G26">
        <f>'(5)'!L30</f>
        <v>45.870228986780276</v>
      </c>
      <c r="H26">
        <f t="shared" si="0"/>
        <v>2.25319024000009</v>
      </c>
      <c r="I26" s="24">
        <f t="shared" si="1"/>
        <v>44.258952355356293</v>
      </c>
      <c r="J26" s="24">
        <f t="shared" si="2"/>
        <v>1.8820878375595982</v>
      </c>
      <c r="K26">
        <v>5</v>
      </c>
    </row>
    <row r="27" spans="1:11" x14ac:dyDescent="0.2">
      <c r="A27">
        <v>26</v>
      </c>
      <c r="B27">
        <f>'(1)'!C31</f>
        <v>2.35115416000008</v>
      </c>
      <c r="C27">
        <f>'(1)'!L31</f>
        <v>48.006066058598122</v>
      </c>
      <c r="D27">
        <f>'(2)'!L31</f>
        <v>42.735703145487435</v>
      </c>
      <c r="E27">
        <f>'(3)'!L31</f>
        <v>50.646432595345011</v>
      </c>
      <c r="F27">
        <f>'(4)'!L31</f>
        <v>40.309282328825844</v>
      </c>
      <c r="G27">
        <f>'(5)'!L31</f>
        <v>47.418675889304154</v>
      </c>
      <c r="H27">
        <f t="shared" si="0"/>
        <v>2.35115416000008</v>
      </c>
      <c r="I27" s="24">
        <f t="shared" si="1"/>
        <v>45.823232003512111</v>
      </c>
      <c r="J27" s="24">
        <f t="shared" si="2"/>
        <v>1.8776307560050198</v>
      </c>
      <c r="K27">
        <v>5</v>
      </c>
    </row>
    <row r="28" spans="1:11" x14ac:dyDescent="0.2">
      <c r="A28">
        <v>27</v>
      </c>
      <c r="B28">
        <f>'(1)'!C32</f>
        <v>2.4491195199998401</v>
      </c>
      <c r="C28">
        <f>'(1)'!L32</f>
        <v>48.651314298349916</v>
      </c>
      <c r="D28">
        <f>'(2)'!L32</f>
        <v>43.384660342275382</v>
      </c>
      <c r="E28">
        <f>'(3)'!L32</f>
        <v>51.308296748869992</v>
      </c>
      <c r="F28">
        <f>'(4)'!L32</f>
        <v>40.931862124556766</v>
      </c>
      <c r="G28">
        <f>'(5)'!L32</f>
        <v>48.064838042447619</v>
      </c>
      <c r="H28">
        <f t="shared" si="0"/>
        <v>2.4491195199998401</v>
      </c>
      <c r="I28" s="24">
        <f t="shared" si="1"/>
        <v>46.468194311299939</v>
      </c>
      <c r="J28" s="24">
        <f>STDEV(C28:G28)/SQRT(L$1)</f>
        <v>1.8828307346697239</v>
      </c>
      <c r="K28">
        <v>5</v>
      </c>
    </row>
    <row r="29" spans="1:11" x14ac:dyDescent="0.2">
      <c r="A29">
        <v>28</v>
      </c>
      <c r="B29">
        <f>'(1)'!C33</f>
        <v>2.5470844800001906</v>
      </c>
      <c r="C29">
        <f>'(1)'!L33</f>
        <v>49.47103297917549</v>
      </c>
      <c r="D29">
        <f>'(2)'!L33</f>
        <v>44.264765254650555</v>
      </c>
      <c r="E29">
        <f>'(3)'!L33</f>
        <v>52.137425543524863</v>
      </c>
      <c r="F29">
        <f>'(4)'!L33</f>
        <v>41.784376710530069</v>
      </c>
      <c r="G29">
        <f>'(5)'!L33</f>
        <v>48.89147147789005</v>
      </c>
      <c r="H29">
        <f t="shared" si="0"/>
        <v>2.5470844800001906</v>
      </c>
      <c r="I29" s="24">
        <f t="shared" si="1"/>
        <v>47.309814393154205</v>
      </c>
      <c r="J29" s="24">
        <f t="shared" si="2"/>
        <v>1.874581555573225</v>
      </c>
      <c r="K29">
        <v>5</v>
      </c>
    </row>
    <row r="30" spans="1:11" x14ac:dyDescent="0.2">
      <c r="A30">
        <v>29</v>
      </c>
      <c r="B30">
        <f>'(1)'!C34</f>
        <v>2.64504863999991</v>
      </c>
      <c r="C30">
        <f>'(1)'!L34</f>
        <v>50.982830043387537</v>
      </c>
      <c r="D30">
        <f>'(2)'!L34</f>
        <v>45.786566292202032</v>
      </c>
      <c r="E30">
        <f>'(3)'!L34</f>
        <v>53.687744170019613</v>
      </c>
      <c r="F30">
        <f>'(4)'!L34</f>
        <v>43.244436823520147</v>
      </c>
      <c r="G30">
        <f>'(5)'!L34</f>
        <v>50.405592867353576</v>
      </c>
      <c r="H30">
        <f t="shared" si="0"/>
        <v>2.64504863999991</v>
      </c>
      <c r="I30" s="24">
        <f t="shared" si="1"/>
        <v>48.821434039296584</v>
      </c>
      <c r="J30" s="24">
        <f t="shared" si="2"/>
        <v>1.8864713932965127</v>
      </c>
      <c r="K30">
        <v>5</v>
      </c>
    </row>
    <row r="31" spans="1:11" x14ac:dyDescent="0.2">
      <c r="A31">
        <v>30</v>
      </c>
      <c r="B31">
        <f>'(1)'!C35</f>
        <v>2.7430133600000701</v>
      </c>
      <c r="C31">
        <f>'(1)'!L35</f>
        <v>50.242783772643378</v>
      </c>
      <c r="D31">
        <f>'(2)'!L35</f>
        <v>45.090983411898542</v>
      </c>
      <c r="E31">
        <f>'(3)'!L35</f>
        <v>52.918532123597082</v>
      </c>
      <c r="F31">
        <f>'(4)'!L35</f>
        <v>42.584362566056441</v>
      </c>
      <c r="G31">
        <f>'(5)'!L35</f>
        <v>49.669487618816213</v>
      </c>
      <c r="H31">
        <f t="shared" si="0"/>
        <v>2.7430133600000701</v>
      </c>
      <c r="I31" s="24">
        <f t="shared" si="1"/>
        <v>48.101229898602334</v>
      </c>
      <c r="J31" s="24">
        <f t="shared" si="2"/>
        <v>1.8674781802606764</v>
      </c>
      <c r="K31">
        <v>5</v>
      </c>
    </row>
    <row r="32" spans="1:11" x14ac:dyDescent="0.2">
      <c r="A32">
        <v>31</v>
      </c>
      <c r="B32">
        <f>'(1)'!C36</f>
        <v>2.8409781599998505</v>
      </c>
      <c r="C32">
        <f>'(1)'!L36</f>
        <v>50.72490814742001</v>
      </c>
      <c r="D32">
        <f>'(2)'!L36</f>
        <v>45.651810309197039</v>
      </c>
      <c r="E32">
        <f>'(3)'!L36</f>
        <v>53.397139365540106</v>
      </c>
      <c r="F32">
        <f>'(4)'!L36</f>
        <v>43.133567006223629</v>
      </c>
      <c r="G32">
        <f>'(5)'!L36</f>
        <v>50.160133987604851</v>
      </c>
      <c r="H32">
        <f t="shared" si="0"/>
        <v>2.8409781599998505</v>
      </c>
      <c r="I32" s="24">
        <f t="shared" si="1"/>
        <v>48.613511763197131</v>
      </c>
      <c r="J32" s="24">
        <f t="shared" si="2"/>
        <v>1.8511428642374761</v>
      </c>
      <c r="K32">
        <v>5</v>
      </c>
    </row>
    <row r="33" spans="1:11" x14ac:dyDescent="0.2">
      <c r="A33">
        <v>32</v>
      </c>
      <c r="B33">
        <f>'(1)'!C37</f>
        <v>2.9389446400000407</v>
      </c>
      <c r="C33">
        <f>'(1)'!L37</f>
        <v>50.634959174576252</v>
      </c>
      <c r="D33">
        <f>'(2)'!L37</f>
        <v>45.563303412684753</v>
      </c>
      <c r="E33">
        <f>'(3)'!L37</f>
        <v>53.304465671580409</v>
      </c>
      <c r="F33">
        <f>'(4)'!L37</f>
        <v>43.048947388743017</v>
      </c>
      <c r="G33">
        <f>'(5)'!L37</f>
        <v>50.07025893137105</v>
      </c>
      <c r="H33">
        <f t="shared" si="0"/>
        <v>2.9389446400000407</v>
      </c>
      <c r="I33" s="24">
        <f t="shared" si="1"/>
        <v>48.524386915791098</v>
      </c>
      <c r="J33" s="24">
        <f t="shared" si="2"/>
        <v>1.8498897532878009</v>
      </c>
      <c r="K33">
        <v>5</v>
      </c>
    </row>
    <row r="34" spans="1:11" x14ac:dyDescent="0.2">
      <c r="A34">
        <v>33</v>
      </c>
      <c r="B34">
        <f>'(1)'!C38</f>
        <v>3.0369079199999698</v>
      </c>
      <c r="C34">
        <f>'(1)'!L38</f>
        <v>51.516011046037171</v>
      </c>
      <c r="D34">
        <f>'(2)'!L38</f>
        <v>46.472202182488765</v>
      </c>
      <c r="E34">
        <f>'(3)'!L38</f>
        <v>54.203392073349889</v>
      </c>
      <c r="F34">
        <f>'(4)'!L38</f>
        <v>43.924235777559382</v>
      </c>
      <c r="G34">
        <f>'(5)'!L38</f>
        <v>50.95492257160376</v>
      </c>
      <c r="H34">
        <f t="shared" si="0"/>
        <v>3.0369079199999698</v>
      </c>
      <c r="I34" s="24">
        <f t="shared" si="1"/>
        <v>49.414152730207789</v>
      </c>
      <c r="J34" s="24">
        <f t="shared" si="2"/>
        <v>1.8509842617115533</v>
      </c>
      <c r="K34">
        <v>5</v>
      </c>
    </row>
    <row r="35" spans="1:11" x14ac:dyDescent="0.2">
      <c r="A35">
        <v>34</v>
      </c>
      <c r="B35">
        <f>'(1)'!C39</f>
        <v>3.1348726400001405</v>
      </c>
      <c r="C35">
        <f>'(1)'!L39</f>
        <v>53.345811401674773</v>
      </c>
      <c r="D35">
        <f>'(2)'!L39</f>
        <v>48.368336690609517</v>
      </c>
      <c r="E35">
        <f>'(3)'!L39</f>
        <v>56.068449166607778</v>
      </c>
      <c r="F35">
        <f>'(4)'!L39</f>
        <v>45.751423309068905</v>
      </c>
      <c r="G35">
        <f>'(5)'!L39</f>
        <v>52.79313078756806</v>
      </c>
      <c r="H35">
        <f t="shared" si="0"/>
        <v>3.1348726400001405</v>
      </c>
      <c r="I35" s="24">
        <f t="shared" si="1"/>
        <v>51.265430271105814</v>
      </c>
      <c r="J35" s="24">
        <f t="shared" si="2"/>
        <v>1.851057387258964</v>
      </c>
      <c r="K35">
        <v>5</v>
      </c>
    </row>
    <row r="36" spans="1:11" x14ac:dyDescent="0.2">
      <c r="A36">
        <v>35</v>
      </c>
      <c r="B36">
        <f>'(1)'!C40</f>
        <v>3.2328383200001509</v>
      </c>
      <c r="C36">
        <f>'(1)'!L40</f>
        <v>51.688445157405141</v>
      </c>
      <c r="D36">
        <f>'(2)'!L40</f>
        <v>46.674280564151545</v>
      </c>
      <c r="E36">
        <f>'(3)'!L40</f>
        <v>54.374257571089544</v>
      </c>
      <c r="F36">
        <f>'(4)'!L40</f>
        <v>44.122318547161612</v>
      </c>
      <c r="G36">
        <f>'(5)'!L40</f>
        <v>51.130557919939434</v>
      </c>
      <c r="H36">
        <f t="shared" si="0"/>
        <v>3.2328383200001509</v>
      </c>
      <c r="I36" s="24">
        <f t="shared" si="1"/>
        <v>49.597971951949461</v>
      </c>
      <c r="J36" s="24">
        <f t="shared" si="2"/>
        <v>1.8447568109111392</v>
      </c>
      <c r="K36">
        <v>5</v>
      </c>
    </row>
    <row r="37" spans="1:11" x14ac:dyDescent="0.2">
      <c r="A37">
        <v>36</v>
      </c>
      <c r="B37">
        <f>'(1)'!C41</f>
        <v>3.3308028800001912</v>
      </c>
      <c r="C37">
        <f>'(1)'!L41</f>
        <v>52.969983930368187</v>
      </c>
      <c r="D37">
        <f>'(2)'!L41</f>
        <v>47.983488745005523</v>
      </c>
      <c r="E37">
        <f>'(3)'!L41</f>
        <v>55.684429526957601</v>
      </c>
      <c r="F37">
        <f>'(4)'!L41</f>
        <v>45.381236082326033</v>
      </c>
      <c r="G37">
        <f>'(5)'!L41</f>
        <v>52.416046258696241</v>
      </c>
      <c r="H37">
        <f t="shared" si="0"/>
        <v>3.3308028800001912</v>
      </c>
      <c r="I37" s="24">
        <f t="shared" si="1"/>
        <v>50.887036908670716</v>
      </c>
      <c r="J37" s="24">
        <f t="shared" si="2"/>
        <v>1.849810105115639</v>
      </c>
      <c r="K37">
        <v>5</v>
      </c>
    </row>
    <row r="38" spans="1:11" x14ac:dyDescent="0.2">
      <c r="A38">
        <v>37</v>
      </c>
      <c r="B38">
        <f>'(1)'!C42</f>
        <v>3.4287682399999513</v>
      </c>
      <c r="C38">
        <f>'(1)'!L42</f>
        <v>53.224178322599037</v>
      </c>
      <c r="D38">
        <f>'(2)'!L42</f>
        <v>48.329709327599737</v>
      </c>
      <c r="E38">
        <f>'(3)'!L42</f>
        <v>55.92622860301995</v>
      </c>
      <c r="F38">
        <f>'(4)'!L42</f>
        <v>45.726747238356261</v>
      </c>
      <c r="G38">
        <f>'(5)'!L42</f>
        <v>52.679928603988728</v>
      </c>
      <c r="H38">
        <f t="shared" si="0"/>
        <v>3.4287682399999513</v>
      </c>
      <c r="I38" s="24">
        <f t="shared" si="1"/>
        <v>51.17735841911275</v>
      </c>
      <c r="J38" s="24">
        <f t="shared" si="2"/>
        <v>1.8278022936517397</v>
      </c>
      <c r="K38">
        <v>5</v>
      </c>
    </row>
    <row r="39" spans="1:11" x14ac:dyDescent="0.2">
      <c r="A39">
        <v>38</v>
      </c>
      <c r="B39">
        <f>'(1)'!C43</f>
        <v>3.5267327199999299</v>
      </c>
      <c r="C39">
        <f>'(1)'!L43</f>
        <v>52.304565556534364</v>
      </c>
      <c r="D39">
        <f>'(2)'!L43</f>
        <v>47.383722618383771</v>
      </c>
      <c r="E39">
        <f>'(3)'!L43</f>
        <v>54.987405209169388</v>
      </c>
      <c r="F39">
        <f>'(4)'!L43</f>
        <v>44.816135157225013</v>
      </c>
      <c r="G39">
        <f>'(5)'!L43</f>
        <v>51.756819971234584</v>
      </c>
      <c r="H39">
        <f t="shared" si="0"/>
        <v>3.5267327199999299</v>
      </c>
      <c r="I39" s="24">
        <f t="shared" si="1"/>
        <v>50.249729702509427</v>
      </c>
      <c r="J39" s="24">
        <f t="shared" si="2"/>
        <v>1.8258859077209775</v>
      </c>
      <c r="K39">
        <v>5</v>
      </c>
    </row>
    <row r="40" spans="1:11" x14ac:dyDescent="0.2">
      <c r="A40">
        <v>39</v>
      </c>
      <c r="B40">
        <f>'(1)'!C44</f>
        <v>3.6246976799998203</v>
      </c>
      <c r="C40">
        <f>'(1)'!L44</f>
        <v>52.578820016604801</v>
      </c>
      <c r="D40">
        <f>'(2)'!L44</f>
        <v>47.612818799998983</v>
      </c>
      <c r="E40">
        <f>'(3)'!L44</f>
        <v>55.278488403440981</v>
      </c>
      <c r="F40">
        <f>'(4)'!L44</f>
        <v>45.029019096662005</v>
      </c>
      <c r="G40">
        <f>'(5)'!L44</f>
        <v>52.02665215777634</v>
      </c>
      <c r="H40">
        <f t="shared" si="0"/>
        <v>3.6246976799998203</v>
      </c>
      <c r="I40" s="24">
        <f t="shared" si="1"/>
        <v>50.505159694896619</v>
      </c>
      <c r="J40" s="24">
        <f t="shared" si="2"/>
        <v>1.8405627550856707</v>
      </c>
      <c r="K40">
        <v>5</v>
      </c>
    </row>
    <row r="41" spans="1:11" x14ac:dyDescent="0.2">
      <c r="A41">
        <v>40</v>
      </c>
      <c r="B41">
        <f>'(1)'!C45</f>
        <v>3.7226618399999998</v>
      </c>
      <c r="C41">
        <f>'(1)'!L45</f>
        <v>54.155769359406534</v>
      </c>
      <c r="D41">
        <f>'(2)'!L45</f>
        <v>49.286046308272461</v>
      </c>
      <c r="E41">
        <f>'(3)'!L45</f>
        <v>56.877654817795509</v>
      </c>
      <c r="F41">
        <f>'(4)'!L45</f>
        <v>46.647015343388468</v>
      </c>
      <c r="G41">
        <f>'(5)'!L45</f>
        <v>53.614871505283304</v>
      </c>
      <c r="H41">
        <f t="shared" si="0"/>
        <v>3.7226618399999998</v>
      </c>
      <c r="I41" s="24">
        <f t="shared" si="1"/>
        <v>52.116271466829254</v>
      </c>
      <c r="J41" s="24">
        <f t="shared" si="2"/>
        <v>1.830287711479573</v>
      </c>
      <c r="K41">
        <v>5</v>
      </c>
    </row>
    <row r="42" spans="1:11" x14ac:dyDescent="0.2">
      <c r="A42">
        <v>41</v>
      </c>
      <c r="B42">
        <f>'(1)'!C46</f>
        <v>3.8206260799997809</v>
      </c>
      <c r="C42">
        <f>'(1)'!L46</f>
        <v>53.527459490961888</v>
      </c>
      <c r="D42">
        <f>'(2)'!L46</f>
        <v>48.673829844586464</v>
      </c>
      <c r="E42">
        <f>'(3)'!L46</f>
        <v>56.229118224621395</v>
      </c>
      <c r="F42">
        <f>'(4)'!L46</f>
        <v>46.062634638771847</v>
      </c>
      <c r="G42">
        <f>'(5)'!L46</f>
        <v>52.98767488820296</v>
      </c>
      <c r="H42">
        <f t="shared" si="0"/>
        <v>3.8206260799997809</v>
      </c>
      <c r="I42" s="24">
        <f t="shared" si="1"/>
        <v>51.496143417428911</v>
      </c>
      <c r="J42" s="24">
        <f t="shared" si="2"/>
        <v>1.8198960574111867</v>
      </c>
      <c r="K42">
        <v>5</v>
      </c>
    </row>
    <row r="43" spans="1:11" x14ac:dyDescent="0.2">
      <c r="A43">
        <v>42</v>
      </c>
      <c r="B43">
        <f>'(1)'!C47</f>
        <v>3.91859191999992</v>
      </c>
      <c r="C43">
        <f>'(1)'!L47</f>
        <v>54.138664272986396</v>
      </c>
      <c r="D43">
        <f>'(2)'!L47</f>
        <v>49.343462864733617</v>
      </c>
      <c r="E43">
        <f>'(3)'!L47</f>
        <v>56.844527397256726</v>
      </c>
      <c r="F43">
        <f>'(4)'!L47</f>
        <v>46.713123005920345</v>
      </c>
      <c r="G43">
        <f>'(5)'!L47</f>
        <v>53.605419121172467</v>
      </c>
      <c r="H43">
        <f t="shared" si="0"/>
        <v>3.91859191999992</v>
      </c>
      <c r="I43" s="24">
        <f t="shared" si="1"/>
        <v>52.12903933241391</v>
      </c>
      <c r="J43" s="24">
        <f t="shared" si="2"/>
        <v>1.810327363834709</v>
      </c>
      <c r="K43">
        <v>5</v>
      </c>
    </row>
    <row r="44" spans="1:11" x14ac:dyDescent="0.2">
      <c r="A44">
        <v>43</v>
      </c>
      <c r="B44">
        <f>'(1)'!C48</f>
        <v>4.0165566400000907</v>
      </c>
      <c r="C44">
        <f>'(1)'!L48</f>
        <v>54.848338881310163</v>
      </c>
      <c r="D44">
        <f>'(2)'!L48</f>
        <v>50.082884551873022</v>
      </c>
      <c r="E44">
        <f>'(3)'!L48</f>
        <v>57.567044054608637</v>
      </c>
      <c r="F44">
        <f>'(4)'!L48</f>
        <v>47.426239080414398</v>
      </c>
      <c r="G44">
        <f>'(5)'!L48</f>
        <v>54.318765587786366</v>
      </c>
      <c r="H44">
        <f t="shared" si="0"/>
        <v>4.0165566400000907</v>
      </c>
      <c r="I44" s="24">
        <f t="shared" si="1"/>
        <v>52.848654431198518</v>
      </c>
      <c r="J44" s="24">
        <f t="shared" si="2"/>
        <v>1.8093539815753314</v>
      </c>
      <c r="K44">
        <v>5</v>
      </c>
    </row>
    <row r="45" spans="1:11" x14ac:dyDescent="0.2">
      <c r="A45">
        <v>44</v>
      </c>
      <c r="B45">
        <f>'(1)'!C49</f>
        <v>4.1145212000001203</v>
      </c>
      <c r="C45">
        <f>'(1)'!L49</f>
        <v>54.586879440172559</v>
      </c>
      <c r="D45">
        <f>'(2)'!L49</f>
        <v>49.881148269157435</v>
      </c>
      <c r="E45">
        <f>'(3)'!L49</f>
        <v>57.286066055304715</v>
      </c>
      <c r="F45">
        <f>'(4)'!L49</f>
        <v>47.241748026236884</v>
      </c>
      <c r="G45">
        <f>'(5)'!L49</f>
        <v>54.063235028240832</v>
      </c>
      <c r="H45">
        <f t="shared" si="0"/>
        <v>4.1145212000001203</v>
      </c>
      <c r="I45" s="24">
        <f t="shared" si="1"/>
        <v>52.611815363822487</v>
      </c>
      <c r="J45" s="24">
        <f t="shared" si="2"/>
        <v>1.7909534146211217</v>
      </c>
      <c r="K45">
        <v>5</v>
      </c>
    </row>
    <row r="46" spans="1:11" x14ac:dyDescent="0.2">
      <c r="A46">
        <v>45</v>
      </c>
      <c r="B46">
        <f>'(1)'!C50</f>
        <v>4.2124856800001007</v>
      </c>
      <c r="C46">
        <f>'(1)'!L50</f>
        <v>56.292237456248287</v>
      </c>
      <c r="D46">
        <f>'(2)'!L50</f>
        <v>51.593626885563395</v>
      </c>
      <c r="E46">
        <f>'(3)'!L50</f>
        <v>59.035708632631788</v>
      </c>
      <c r="F46">
        <f>'(4)'!L50</f>
        <v>48.884111679442093</v>
      </c>
      <c r="G46">
        <f>'(5)'!L50</f>
        <v>55.770800293246104</v>
      </c>
      <c r="H46">
        <f t="shared" si="0"/>
        <v>4.2124856800001007</v>
      </c>
      <c r="I46" s="24">
        <f t="shared" si="1"/>
        <v>54.315296989426336</v>
      </c>
      <c r="J46" s="24">
        <f t="shared" si="2"/>
        <v>1.8057454358761096</v>
      </c>
      <c r="K46">
        <v>5</v>
      </c>
    </row>
    <row r="47" spans="1:11" x14ac:dyDescent="0.2">
      <c r="A47">
        <v>46</v>
      </c>
      <c r="B47">
        <f>'(1)'!C51</f>
        <v>4.3104516799999102</v>
      </c>
      <c r="C47">
        <f>'(1)'!L51</f>
        <v>56.927603752585384</v>
      </c>
      <c r="D47">
        <f>'(2)'!L51</f>
        <v>52.28628631954691</v>
      </c>
      <c r="E47">
        <f>'(3)'!L51</f>
        <v>59.676157869410979</v>
      </c>
      <c r="F47">
        <f>'(4)'!L51</f>
        <v>49.556496515225049</v>
      </c>
      <c r="G47">
        <f>'(5)'!L51</f>
        <v>56.412612636074257</v>
      </c>
      <c r="H47">
        <f t="shared" si="0"/>
        <v>4.3104516799999102</v>
      </c>
      <c r="I47" s="24">
        <f t="shared" si="1"/>
        <v>54.971831418568513</v>
      </c>
      <c r="J47" s="24">
        <f t="shared" si="2"/>
        <v>1.7967969819872263</v>
      </c>
      <c r="K47">
        <v>5</v>
      </c>
    </row>
    <row r="48" spans="1:11" x14ac:dyDescent="0.2">
      <c r="A48">
        <v>47</v>
      </c>
      <c r="B48">
        <f>'(1)'!C52</f>
        <v>4.4084154399997706</v>
      </c>
      <c r="C48">
        <f>'(1)'!L52</f>
        <v>56.079724362079283</v>
      </c>
      <c r="D48">
        <f>'(2)'!L52</f>
        <v>51.38815977387447</v>
      </c>
      <c r="E48">
        <f>'(3)'!L52</f>
        <v>58.816037117206655</v>
      </c>
      <c r="F48">
        <f>'(4)'!L52</f>
        <v>48.688241622297028</v>
      </c>
      <c r="G48">
        <f>'(5)'!L52</f>
        <v>55.558822376948854</v>
      </c>
      <c r="H48">
        <f t="shared" si="0"/>
        <v>4.4084154399997706</v>
      </c>
      <c r="I48" s="24">
        <f t="shared" si="1"/>
        <v>54.106197050481249</v>
      </c>
      <c r="J48" s="24">
        <f t="shared" si="2"/>
        <v>1.8017975954815972</v>
      </c>
      <c r="K48">
        <v>5</v>
      </c>
    </row>
    <row r="49" spans="1:11" x14ac:dyDescent="0.2">
      <c r="A49">
        <v>48</v>
      </c>
      <c r="B49">
        <f>'(1)'!C53</f>
        <v>4.5063801599999307</v>
      </c>
      <c r="C49">
        <f>'(1)'!L53</f>
        <v>57.107022698798659</v>
      </c>
      <c r="D49">
        <f>'(2)'!L53</f>
        <v>52.512760983623579</v>
      </c>
      <c r="E49">
        <f>'(3)'!L53</f>
        <v>59.850584636094013</v>
      </c>
      <c r="F49">
        <f>'(4)'!L53</f>
        <v>49.780564893135377</v>
      </c>
      <c r="G49">
        <f>'(5)'!L53</f>
        <v>56.597021338995638</v>
      </c>
      <c r="H49">
        <f t="shared" si="0"/>
        <v>4.5063801599999307</v>
      </c>
      <c r="I49" s="24">
        <f t="shared" si="1"/>
        <v>55.169590910129457</v>
      </c>
      <c r="J49" s="24">
        <f t="shared" si="2"/>
        <v>1.7861025796092291</v>
      </c>
      <c r="K49">
        <v>5</v>
      </c>
    </row>
    <row r="50" spans="1:11" x14ac:dyDescent="0.2">
      <c r="A50">
        <v>49</v>
      </c>
      <c r="B50">
        <f>'(1)'!C54</f>
        <v>4.6043452799999605</v>
      </c>
      <c r="C50">
        <f>'(1)'!L54</f>
        <v>56.507714985665274</v>
      </c>
      <c r="D50">
        <f>'(2)'!L54</f>
        <v>51.889563186182109</v>
      </c>
      <c r="E50">
        <f>'(3)'!L54</f>
        <v>59.240194240252841</v>
      </c>
      <c r="F50">
        <f>'(4)'!L54</f>
        <v>49.179725057896633</v>
      </c>
      <c r="G50">
        <f>'(5)'!L54</f>
        <v>55.99473258989449</v>
      </c>
      <c r="H50">
        <f t="shared" si="0"/>
        <v>4.6043452799999605</v>
      </c>
      <c r="I50" s="24">
        <f t="shared" si="1"/>
        <v>54.562386011978262</v>
      </c>
      <c r="J50" s="24">
        <f t="shared" si="2"/>
        <v>1.7865446000637619</v>
      </c>
      <c r="K50">
        <v>5</v>
      </c>
    </row>
    <row r="51" spans="1:11" x14ac:dyDescent="0.2">
      <c r="A51">
        <v>50</v>
      </c>
      <c r="B51">
        <f>'(1)'!C55</f>
        <v>4.7023104800000501</v>
      </c>
      <c r="C51">
        <f>'(1)'!L55</f>
        <v>56.972641146968535</v>
      </c>
      <c r="D51">
        <f>'(2)'!L55</f>
        <v>52.405105183325226</v>
      </c>
      <c r="E51">
        <f>'(3)'!L55</f>
        <v>59.707029582410819</v>
      </c>
      <c r="F51">
        <f>'(4)'!L55</f>
        <v>49.681364985621371</v>
      </c>
      <c r="G51">
        <f>'(5)'!L55</f>
        <v>56.465268138166962</v>
      </c>
      <c r="H51">
        <f t="shared" si="0"/>
        <v>4.7023104800000501</v>
      </c>
      <c r="I51" s="24">
        <f t="shared" si="1"/>
        <v>55.046281807298577</v>
      </c>
      <c r="J51" s="24">
        <f t="shared" si="2"/>
        <v>1.777710589472834</v>
      </c>
      <c r="K51">
        <v>5</v>
      </c>
    </row>
    <row r="52" spans="1:11" x14ac:dyDescent="0.2">
      <c r="A52">
        <v>51</v>
      </c>
      <c r="B52">
        <f>'(1)'!C56</f>
        <v>4.8002745600001608</v>
      </c>
      <c r="C52">
        <f>'(1)'!L56</f>
        <v>56.467249824617696</v>
      </c>
      <c r="D52">
        <f>'(2)'!L56</f>
        <v>51.875880063399208</v>
      </c>
      <c r="E52">
        <f>'(3)'!L56</f>
        <v>59.193052440096309</v>
      </c>
      <c r="F52">
        <f>'(4)'!L56</f>
        <v>49.170593287816679</v>
      </c>
      <c r="G52">
        <f>'(5)'!L56</f>
        <v>55.956987085272992</v>
      </c>
      <c r="H52">
        <f t="shared" si="0"/>
        <v>4.8002745600001608</v>
      </c>
      <c r="I52" s="24">
        <f t="shared" si="1"/>
        <v>54.532752540240573</v>
      </c>
      <c r="J52" s="24">
        <f t="shared" si="2"/>
        <v>1.7790565216663843</v>
      </c>
      <c r="K52">
        <v>5</v>
      </c>
    </row>
    <row r="53" spans="1:11" x14ac:dyDescent="0.2">
      <c r="A53">
        <v>52</v>
      </c>
      <c r="B53">
        <f>'(1)'!C57</f>
        <v>4.8982388800000107</v>
      </c>
      <c r="C53">
        <f>'(1)'!L57</f>
        <v>56.400566509628824</v>
      </c>
      <c r="D53">
        <f>'(2)'!L57</f>
        <v>51.798928609659541</v>
      </c>
      <c r="E53">
        <f>'(3)'!L57</f>
        <v>59.126723783459461</v>
      </c>
      <c r="F53">
        <f>'(4)'!L57</f>
        <v>49.095313740049399</v>
      </c>
      <c r="G53">
        <f>'(5)'!L57</f>
        <v>55.889189621002821</v>
      </c>
      <c r="H53">
        <f t="shared" si="0"/>
        <v>4.8982388800000107</v>
      </c>
      <c r="I53" s="24">
        <f t="shared" si="1"/>
        <v>54.46214445276</v>
      </c>
      <c r="J53" s="24">
        <f t="shared" si="2"/>
        <v>1.7811208386993909</v>
      </c>
      <c r="K53">
        <v>5</v>
      </c>
    </row>
    <row r="54" spans="1:11" x14ac:dyDescent="0.2">
      <c r="A54">
        <v>53</v>
      </c>
      <c r="B54">
        <f>'(1)'!C58</f>
        <v>4.9962054399997298</v>
      </c>
      <c r="C54">
        <f>'(1)'!L58</f>
        <v>55.057695116572638</v>
      </c>
      <c r="D54">
        <f>'(2)'!L58</f>
        <v>50.426106412139966</v>
      </c>
      <c r="E54">
        <f>'(3)'!L58</f>
        <v>57.754013664907774</v>
      </c>
      <c r="F54">
        <f>'(4)'!L58</f>
        <v>47.775065563258089</v>
      </c>
      <c r="G54">
        <f>'(5)'!L58</f>
        <v>54.542093645217278</v>
      </c>
      <c r="H54">
        <f t="shared" si="0"/>
        <v>4.9962054399997298</v>
      </c>
      <c r="I54" s="24">
        <f t="shared" si="1"/>
        <v>53.110994880419149</v>
      </c>
      <c r="J54" s="24">
        <f t="shared" si="2"/>
        <v>1.7758952204733032</v>
      </c>
      <c r="K54">
        <v>5</v>
      </c>
    </row>
    <row r="55" spans="1:11" x14ac:dyDescent="0.2">
      <c r="A55">
        <v>54</v>
      </c>
      <c r="B55">
        <f>'(1)'!C59</f>
        <v>5.0941699199997297</v>
      </c>
      <c r="C55">
        <f>'(1)'!L59</f>
        <v>55.833804936585331</v>
      </c>
      <c r="D55">
        <f>'(2)'!L59</f>
        <v>51.231259991498717</v>
      </c>
      <c r="E55">
        <f>'(3)'!L59</f>
        <v>58.544924477294799</v>
      </c>
      <c r="F55">
        <f>'(4)'!L59</f>
        <v>48.551094336782967</v>
      </c>
      <c r="G55">
        <f>'(5)'!L59</f>
        <v>55.321850108579909</v>
      </c>
      <c r="H55">
        <f t="shared" si="0"/>
        <v>5.0941699199997297</v>
      </c>
      <c r="I55" s="24">
        <f t="shared" si="1"/>
        <v>53.896586770148339</v>
      </c>
      <c r="J55" s="24">
        <f t="shared" si="2"/>
        <v>1.775802486765961</v>
      </c>
      <c r="K55">
        <v>5</v>
      </c>
    </row>
    <row r="56" spans="1:11" x14ac:dyDescent="0.2">
      <c r="A56">
        <v>55</v>
      </c>
      <c r="B56">
        <f>'(1)'!C60</f>
        <v>5.1921336000000311</v>
      </c>
      <c r="C56">
        <f>'(1)'!L60</f>
        <v>56.097948760132816</v>
      </c>
      <c r="D56">
        <f>'(2)'!L60</f>
        <v>51.550036036223794</v>
      </c>
      <c r="E56">
        <f>'(3)'!L60</f>
        <v>58.804731445078154</v>
      </c>
      <c r="F56">
        <f>'(4)'!L60</f>
        <v>48.864732330207168</v>
      </c>
      <c r="G56">
        <f>'(5)'!L60</f>
        <v>55.591849448814095</v>
      </c>
      <c r="H56">
        <f t="shared" si="0"/>
        <v>5.1921336000000311</v>
      </c>
      <c r="I56" s="24">
        <f t="shared" si="1"/>
        <v>54.181859604091208</v>
      </c>
      <c r="J56" s="24">
        <f t="shared" si="2"/>
        <v>1.763926739031072</v>
      </c>
      <c r="K56">
        <v>5</v>
      </c>
    </row>
    <row r="57" spans="1:11" x14ac:dyDescent="0.2">
      <c r="A57">
        <v>56</v>
      </c>
      <c r="B57">
        <f>'(1)'!C61</f>
        <v>5.2900981600000305</v>
      </c>
      <c r="C57">
        <f>'(1)'!L61</f>
        <v>56.452596152769516</v>
      </c>
      <c r="D57">
        <f>'(2)'!L61</f>
        <v>51.883722225088277</v>
      </c>
      <c r="E57">
        <f>'(3)'!L61</f>
        <v>59.173303804055308</v>
      </c>
      <c r="F57">
        <f>'(4)'!L61</f>
        <v>49.181451308110304</v>
      </c>
      <c r="G57">
        <f>'(5)'!L61</f>
        <v>55.944636605341181</v>
      </c>
      <c r="H57">
        <f t="shared" si="0"/>
        <v>5.2900981600000305</v>
      </c>
      <c r="I57" s="24">
        <f t="shared" si="1"/>
        <v>54.527142019072912</v>
      </c>
      <c r="J57" s="24">
        <f t="shared" si="2"/>
        <v>1.7729574337783982</v>
      </c>
      <c r="K57">
        <v>5</v>
      </c>
    </row>
    <row r="58" spans="1:11" x14ac:dyDescent="0.2">
      <c r="A58">
        <v>57</v>
      </c>
      <c r="B58">
        <f>'(1)'!C62</f>
        <v>5.3880641599998311</v>
      </c>
      <c r="C58">
        <f>'(1)'!L62</f>
        <v>57.887227802420249</v>
      </c>
      <c r="D58">
        <f>'(2)'!L62</f>
        <v>53.37491141194559</v>
      </c>
      <c r="E58">
        <f>'(3)'!L62</f>
        <v>60.634619010883107</v>
      </c>
      <c r="F58">
        <f>'(4)'!L62</f>
        <v>50.619065252527015</v>
      </c>
      <c r="G58">
        <f>'(5)'!L62</f>
        <v>57.386331587378059</v>
      </c>
      <c r="H58">
        <f t="shared" si="0"/>
        <v>5.3880641599998311</v>
      </c>
      <c r="I58" s="24">
        <f t="shared" si="1"/>
        <v>55.98043101303081</v>
      </c>
      <c r="J58" s="24">
        <f t="shared" si="2"/>
        <v>1.772101458013478</v>
      </c>
      <c r="K58">
        <v>5</v>
      </c>
    </row>
    <row r="59" spans="1:11" x14ac:dyDescent="0.2">
      <c r="A59">
        <v>58</v>
      </c>
      <c r="B59">
        <f>'(1)'!C63</f>
        <v>5.4860284800001304</v>
      </c>
      <c r="C59">
        <f>'(1)'!L63</f>
        <v>58.395044878476753</v>
      </c>
      <c r="D59">
        <f>'(2)'!L63</f>
        <v>53.959675552174396</v>
      </c>
      <c r="E59">
        <f>'(3)'!L63</f>
        <v>61.140007312997533</v>
      </c>
      <c r="F59">
        <f>'(4)'!L63</f>
        <v>51.190970350057192</v>
      </c>
      <c r="G59">
        <f>'(5)'!L63</f>
        <v>57.902500811634781</v>
      </c>
      <c r="H59">
        <f t="shared" si="0"/>
        <v>5.4860284800001304</v>
      </c>
      <c r="I59" s="24">
        <f t="shared" si="1"/>
        <v>56.517639781068134</v>
      </c>
      <c r="J59" s="24">
        <f t="shared" si="2"/>
        <v>1.7567777292184608</v>
      </c>
      <c r="K59">
        <v>5</v>
      </c>
    </row>
    <row r="60" spans="1:11" x14ac:dyDescent="0.2">
      <c r="A60">
        <v>59</v>
      </c>
      <c r="B60">
        <f>'(1)'!C64</f>
        <v>5.5839931199998309</v>
      </c>
      <c r="C60">
        <f>'(1)'!L64</f>
        <v>58.472589757971022</v>
      </c>
      <c r="D60">
        <f>'(2)'!L64</f>
        <v>53.992656217792039</v>
      </c>
      <c r="E60">
        <f>'(3)'!L64</f>
        <v>61.22891196795981</v>
      </c>
      <c r="F60">
        <f>'(4)'!L64</f>
        <v>51.215938905540924</v>
      </c>
      <c r="G60">
        <f>'(5)'!L64</f>
        <v>57.975537667921088</v>
      </c>
      <c r="H60">
        <f t="shared" si="0"/>
        <v>5.5839931199998309</v>
      </c>
      <c r="I60" s="24">
        <f t="shared" si="1"/>
        <v>56.577126903436977</v>
      </c>
      <c r="J60" s="24">
        <f t="shared" si="2"/>
        <v>1.7693114742662439</v>
      </c>
      <c r="K60">
        <v>5</v>
      </c>
    </row>
    <row r="61" spans="1:11" x14ac:dyDescent="0.2">
      <c r="A61">
        <v>60</v>
      </c>
      <c r="B61">
        <f>'(1)'!C65</f>
        <v>5.6819584800000298</v>
      </c>
      <c r="C61">
        <f>'(1)'!L65</f>
        <v>58.224697310649844</v>
      </c>
      <c r="D61">
        <f>'(2)'!L65</f>
        <v>53.812762564889091</v>
      </c>
      <c r="E61">
        <f>'(3)'!L65</f>
        <v>60.960198464080278</v>
      </c>
      <c r="F61">
        <f>'(4)'!L65</f>
        <v>51.053649750997472</v>
      </c>
      <c r="G61">
        <f>'(5)'!L65</f>
        <v>57.734415355146098</v>
      </c>
      <c r="H61">
        <f t="shared" si="0"/>
        <v>5.6819584800000298</v>
      </c>
      <c r="I61" s="24">
        <f t="shared" si="1"/>
        <v>56.357144689152548</v>
      </c>
      <c r="J61" s="24">
        <f t="shared" si="2"/>
        <v>1.7489092356330573</v>
      </c>
      <c r="K61">
        <v>5</v>
      </c>
    </row>
    <row r="62" spans="1:11" x14ac:dyDescent="0.2">
      <c r="A62">
        <v>61</v>
      </c>
      <c r="B62">
        <f>'(1)'!C66</f>
        <v>5.7799224800000308</v>
      </c>
      <c r="C62">
        <f>'(1)'!L66</f>
        <v>58.586434962834062</v>
      </c>
      <c r="D62">
        <f>'(2)'!L66</f>
        <v>54.109887415638568</v>
      </c>
      <c r="E62">
        <f>'(3)'!L66</f>
        <v>61.345099042399426</v>
      </c>
      <c r="F62">
        <f>'(4)'!L66</f>
        <v>51.328797147168743</v>
      </c>
      <c r="G62">
        <f>'(5)'!L66</f>
        <v>58.089832043714324</v>
      </c>
      <c r="H62">
        <f t="shared" si="0"/>
        <v>5.7799224800000308</v>
      </c>
      <c r="I62" s="24">
        <f t="shared" si="1"/>
        <v>56.692010122351029</v>
      </c>
      <c r="J62" s="24">
        <f t="shared" si="2"/>
        <v>1.7695394766385377</v>
      </c>
      <c r="K62">
        <v>5</v>
      </c>
    </row>
    <row r="63" spans="1:11" x14ac:dyDescent="0.2">
      <c r="A63">
        <v>62</v>
      </c>
      <c r="B63">
        <f>'(1)'!C67</f>
        <v>5.87788687999993</v>
      </c>
      <c r="C63">
        <f>'(1)'!L67</f>
        <v>58.442199245883316</v>
      </c>
      <c r="D63">
        <f>'(2)'!L67</f>
        <v>54.003776578382173</v>
      </c>
      <c r="E63">
        <f>'(3)'!L67</f>
        <v>61.189062323241444</v>
      </c>
      <c r="F63">
        <f>'(4)'!L67</f>
        <v>51.232783013070268</v>
      </c>
      <c r="G63">
        <f>'(5)'!L67</f>
        <v>57.949382736739757</v>
      </c>
      <c r="H63">
        <f t="shared" si="0"/>
        <v>5.87788687999993</v>
      </c>
      <c r="I63" s="24">
        <f t="shared" si="1"/>
        <v>56.563440779463392</v>
      </c>
      <c r="J63" s="24">
        <f t="shared" si="2"/>
        <v>1.7580491488444134</v>
      </c>
      <c r="K63">
        <v>5</v>
      </c>
    </row>
    <row r="64" spans="1:11" x14ac:dyDescent="0.2">
      <c r="A64">
        <v>63</v>
      </c>
      <c r="B64">
        <f>'(1)'!C68</f>
        <v>5.9758534399997307</v>
      </c>
      <c r="C64">
        <f>'(1)'!L68</f>
        <v>58.864214960810429</v>
      </c>
      <c r="D64">
        <f>'(2)'!L68</f>
        <v>54.464935722764359</v>
      </c>
      <c r="E64">
        <f>'(3)'!L68</f>
        <v>61.614229130849274</v>
      </c>
      <c r="F64">
        <f>'(4)'!L68</f>
        <v>51.68059361125048</v>
      </c>
      <c r="G64">
        <f>'(5)'!L68</f>
        <v>58.375791161440844</v>
      </c>
      <c r="H64">
        <f t="shared" si="0"/>
        <v>5.9758534399997307</v>
      </c>
      <c r="I64" s="24">
        <f t="shared" si="1"/>
        <v>56.99995291742308</v>
      </c>
      <c r="J64" s="24">
        <f t="shared" si="2"/>
        <v>1.7518824792104044</v>
      </c>
      <c r="K64">
        <v>5</v>
      </c>
    </row>
    <row r="65" spans="1:11" x14ac:dyDescent="0.2">
      <c r="A65">
        <v>64</v>
      </c>
      <c r="B65">
        <f>'(1)'!C69</f>
        <v>6.0738173599997305</v>
      </c>
      <c r="C65">
        <f>'(1)'!L69</f>
        <v>59.927744885794226</v>
      </c>
      <c r="D65">
        <f>'(2)'!L69</f>
        <v>55.534517213371743</v>
      </c>
      <c r="E65">
        <f>'(3)'!L69</f>
        <v>62.704950546495056</v>
      </c>
      <c r="F65">
        <f>'(4)'!L69</f>
        <v>52.70656718823809</v>
      </c>
      <c r="G65">
        <f>'(5)'!L69</f>
        <v>59.440895326326689</v>
      </c>
      <c r="H65">
        <f t="shared" si="0"/>
        <v>6.0738173599997305</v>
      </c>
      <c r="I65" s="24">
        <f t="shared" si="1"/>
        <v>58.062935032045161</v>
      </c>
      <c r="J65" s="24">
        <f t="shared" si="2"/>
        <v>1.7607977104654189</v>
      </c>
      <c r="K65">
        <v>5</v>
      </c>
    </row>
    <row r="66" spans="1:11" x14ac:dyDescent="0.2">
      <c r="A66">
        <v>65</v>
      </c>
      <c r="B66">
        <f>'(1)'!C70</f>
        <v>6.1717815199999295</v>
      </c>
      <c r="C66">
        <f>'(1)'!L70</f>
        <v>58.070459474297245</v>
      </c>
      <c r="D66">
        <f>'(2)'!L70</f>
        <v>53.627922522406365</v>
      </c>
      <c r="E66">
        <f>'(3)'!L70</f>
        <v>60.808211531549397</v>
      </c>
      <c r="F66">
        <f>'(4)'!L70</f>
        <v>50.871942795821958</v>
      </c>
      <c r="G66">
        <f>'(5)'!L70</f>
        <v>57.576895643898673</v>
      </c>
      <c r="H66">
        <f t="shared" si="0"/>
        <v>6.1717815199999295</v>
      </c>
      <c r="I66" s="24">
        <f t="shared" si="1"/>
        <v>56.19108639359473</v>
      </c>
      <c r="J66" s="24">
        <f t="shared" si="2"/>
        <v>1.7554693480451677</v>
      </c>
      <c r="K66">
        <v>5</v>
      </c>
    </row>
    <row r="67" spans="1:11" x14ac:dyDescent="0.2">
      <c r="A67">
        <v>66</v>
      </c>
      <c r="B67">
        <f>'(1)'!C71</f>
        <v>6.26974728000003</v>
      </c>
      <c r="C67">
        <f>'(1)'!L71</f>
        <v>58.175633870959359</v>
      </c>
      <c r="D67">
        <f>'(2)'!L71</f>
        <v>53.780254485909339</v>
      </c>
      <c r="E67">
        <f>'(3)'!L71</f>
        <v>60.906357408855179</v>
      </c>
      <c r="F67">
        <f>'(4)'!L71</f>
        <v>51.02495168742746</v>
      </c>
      <c r="G67">
        <f>'(5)'!L71</f>
        <v>57.687014040225719</v>
      </c>
      <c r="H67">
        <f t="shared" si="0"/>
        <v>6.26974728000003</v>
      </c>
      <c r="I67" s="24">
        <f t="shared" si="1"/>
        <v>56.314842298675408</v>
      </c>
      <c r="J67" s="24">
        <f t="shared" si="2"/>
        <v>1.7440540362957913</v>
      </c>
      <c r="K67">
        <v>5</v>
      </c>
    </row>
    <row r="68" spans="1:11" x14ac:dyDescent="0.2">
      <c r="A68">
        <v>67</v>
      </c>
      <c r="B68">
        <f>'(1)'!C72</f>
        <v>6.3677115199998306</v>
      </c>
      <c r="C68">
        <f>'(1)'!L72</f>
        <v>58.217857892525352</v>
      </c>
      <c r="D68">
        <f>'(2)'!L72</f>
        <v>53.869877419196364</v>
      </c>
      <c r="E68">
        <f>'(3)'!L72</f>
        <v>60.939796977592174</v>
      </c>
      <c r="F68">
        <f>'(4)'!L72</f>
        <v>51.117884181473777</v>
      </c>
      <c r="G68">
        <f>'(5)'!L72</f>
        <v>57.734158135702849</v>
      </c>
      <c r="H68">
        <f t="shared" ref="H68:H101" si="3">B68</f>
        <v>6.3677115199998306</v>
      </c>
      <c r="I68" s="24">
        <f t="shared" ref="I68:I101" si="4">AVERAGE(C68:G68)</f>
        <v>56.375914921298104</v>
      </c>
      <c r="J68" s="24">
        <f t="shared" ref="J68:J100" si="5">STDEV(C68:G68)/SQRT(L$1)</f>
        <v>1.7319600051007367</v>
      </c>
      <c r="K68">
        <v>5</v>
      </c>
    </row>
    <row r="69" spans="1:11" x14ac:dyDescent="0.2">
      <c r="A69">
        <v>68</v>
      </c>
      <c r="B69">
        <f>'(1)'!C73</f>
        <v>6.4656756799999302</v>
      </c>
      <c r="C69">
        <f>'(1)'!L73</f>
        <v>58.536887065054131</v>
      </c>
      <c r="D69">
        <f>'(2)'!L73</f>
        <v>54.145539055625889</v>
      </c>
      <c r="E69">
        <f>'(3)'!L73</f>
        <v>61.276468470155926</v>
      </c>
      <c r="F69">
        <f>'(4)'!L73</f>
        <v>51.375655963882437</v>
      </c>
      <c r="G69">
        <f>'(5)'!L73</f>
        <v>58.0489930441517</v>
      </c>
      <c r="H69">
        <f t="shared" si="3"/>
        <v>6.4656756799999302</v>
      </c>
      <c r="I69" s="24">
        <f t="shared" si="4"/>
        <v>56.676708719774012</v>
      </c>
      <c r="J69" s="24">
        <f t="shared" si="5"/>
        <v>1.7465565792991744</v>
      </c>
      <c r="K69">
        <v>5</v>
      </c>
    </row>
    <row r="70" spans="1:11" x14ac:dyDescent="0.2">
      <c r="A70">
        <v>69</v>
      </c>
      <c r="B70">
        <f>'(1)'!C74</f>
        <v>6.5636407199999303</v>
      </c>
      <c r="C70">
        <f>'(1)'!L74</f>
        <v>58.66248836794518</v>
      </c>
      <c r="D70">
        <f>'(2)'!L74</f>
        <v>54.257536695841971</v>
      </c>
      <c r="E70">
        <f>'(3)'!L74</f>
        <v>61.408277778315252</v>
      </c>
      <c r="F70">
        <f>'(4)'!L74</f>
        <v>51.480974180223832</v>
      </c>
      <c r="G70">
        <f>'(5)'!L74</f>
        <v>58.173304751533671</v>
      </c>
      <c r="H70">
        <f t="shared" si="3"/>
        <v>6.5636407199999303</v>
      </c>
      <c r="I70" s="24">
        <f t="shared" si="4"/>
        <v>56.796516354771981</v>
      </c>
      <c r="J70" s="24">
        <f t="shared" si="5"/>
        <v>1.751387272834674</v>
      </c>
      <c r="K70">
        <v>5</v>
      </c>
    </row>
    <row r="71" spans="1:11" x14ac:dyDescent="0.2">
      <c r="A71">
        <v>70</v>
      </c>
      <c r="B71">
        <f>'(1)'!C75</f>
        <v>6.6616056799998296</v>
      </c>
      <c r="C71">
        <f>'(1)'!L75</f>
        <v>59.674756101321449</v>
      </c>
      <c r="D71">
        <f>'(2)'!L75</f>
        <v>55.342075787887545</v>
      </c>
      <c r="E71">
        <f>'(3)'!L75</f>
        <v>62.432609631589131</v>
      </c>
      <c r="F71">
        <f>'(4)'!L75</f>
        <v>52.53117395835239</v>
      </c>
      <c r="G71">
        <f>'(5)'!L75</f>
        <v>59.193887934958298</v>
      </c>
      <c r="H71">
        <f t="shared" si="3"/>
        <v>6.6616056799998296</v>
      </c>
      <c r="I71" s="24">
        <f t="shared" si="4"/>
        <v>57.834900682821761</v>
      </c>
      <c r="J71" s="24">
        <f t="shared" si="5"/>
        <v>1.7423337082011903</v>
      </c>
      <c r="K71">
        <v>5</v>
      </c>
    </row>
    <row r="72" spans="1:11" x14ac:dyDescent="0.2">
      <c r="A72">
        <v>71</v>
      </c>
      <c r="B72">
        <f>'(1)'!C76</f>
        <v>6.7595706400001303</v>
      </c>
      <c r="C72">
        <f>'(1)'!L76</f>
        <v>59.412032203792577</v>
      </c>
      <c r="D72">
        <f>'(2)'!L76</f>
        <v>55.049615965954082</v>
      </c>
      <c r="E72">
        <f>'(3)'!L76</f>
        <v>62.169042332236252</v>
      </c>
      <c r="F72">
        <f>'(4)'!L76</f>
        <v>52.246447863337906</v>
      </c>
      <c r="G72">
        <f>'(5)'!L76</f>
        <v>58.927878069387532</v>
      </c>
      <c r="H72">
        <f t="shared" si="3"/>
        <v>6.7595706400001303</v>
      </c>
      <c r="I72" s="24">
        <f t="shared" si="4"/>
        <v>57.56100328694167</v>
      </c>
      <c r="J72" s="24">
        <f t="shared" si="5"/>
        <v>1.7475732343944481</v>
      </c>
      <c r="K72">
        <v>5</v>
      </c>
    </row>
    <row r="73" spans="1:11" x14ac:dyDescent="0.2">
      <c r="A73">
        <v>72</v>
      </c>
      <c r="B73">
        <f>'(1)'!C77</f>
        <v>6.8575360800000302</v>
      </c>
      <c r="C73">
        <f>'(1)'!L77</f>
        <v>59.516189711999033</v>
      </c>
      <c r="D73">
        <f>'(2)'!L77</f>
        <v>55.22081180840965</v>
      </c>
      <c r="E73">
        <f>'(3)'!L77</f>
        <v>62.262014048803223</v>
      </c>
      <c r="F73">
        <f>'(4)'!L77</f>
        <v>52.420505002937865</v>
      </c>
      <c r="G73">
        <f>'(5)'!L77</f>
        <v>59.039016400889032</v>
      </c>
      <c r="H73">
        <f t="shared" si="3"/>
        <v>6.8575360800000302</v>
      </c>
      <c r="I73" s="24">
        <f t="shared" si="4"/>
        <v>57.691707394607761</v>
      </c>
      <c r="J73" s="24">
        <f t="shared" si="5"/>
        <v>1.7309329832506963</v>
      </c>
      <c r="K73">
        <v>5</v>
      </c>
    </row>
    <row r="74" spans="1:11" x14ac:dyDescent="0.2">
      <c r="A74">
        <v>73</v>
      </c>
      <c r="B74">
        <f>'(1)'!C78</f>
        <v>6.9555015199998307</v>
      </c>
      <c r="C74">
        <f>'(1)'!L78</f>
        <v>60.189010697970367</v>
      </c>
      <c r="D74">
        <f>'(2)'!L78</f>
        <v>55.902854856511283</v>
      </c>
      <c r="E74">
        <f>'(3)'!L78</f>
        <v>62.950947606274077</v>
      </c>
      <c r="F74">
        <f>'(4)'!L78</f>
        <v>53.075560130044543</v>
      </c>
      <c r="G74">
        <f>'(5)'!L78</f>
        <v>59.713375117515149</v>
      </c>
      <c r="H74">
        <f t="shared" si="3"/>
        <v>6.9555015199998307</v>
      </c>
      <c r="I74" s="24">
        <f t="shared" si="4"/>
        <v>58.366349681663088</v>
      </c>
      <c r="J74" s="24">
        <f t="shared" si="5"/>
        <v>1.7351710242597385</v>
      </c>
      <c r="K74">
        <v>5</v>
      </c>
    </row>
    <row r="75" spans="1:11" x14ac:dyDescent="0.2">
      <c r="A75">
        <v>74</v>
      </c>
      <c r="B75">
        <f>'(1)'!C79</f>
        <v>7.0534652000000309</v>
      </c>
      <c r="C75">
        <f>'(1)'!L79</f>
        <v>61.491625064523653</v>
      </c>
      <c r="D75">
        <f>'(2)'!L79</f>
        <v>57.250394932330366</v>
      </c>
      <c r="E75">
        <f>'(3)'!L79</f>
        <v>64.279050680884339</v>
      </c>
      <c r="F75">
        <f>'(4)'!L79</f>
        <v>54.373717640588588</v>
      </c>
      <c r="G75">
        <f>'(5)'!L79</f>
        <v>61.021770644343604</v>
      </c>
      <c r="H75">
        <f t="shared" si="3"/>
        <v>7.0534652000000309</v>
      </c>
      <c r="I75" s="24">
        <f t="shared" si="4"/>
        <v>59.683311792534106</v>
      </c>
      <c r="J75" s="24">
        <f t="shared" si="5"/>
        <v>1.7362770433397583</v>
      </c>
      <c r="K75">
        <v>5</v>
      </c>
    </row>
    <row r="76" spans="1:11" x14ac:dyDescent="0.2">
      <c r="A76">
        <v>75</v>
      </c>
      <c r="B76">
        <f>'(1)'!C80</f>
        <v>7.151430479999731</v>
      </c>
      <c r="C76">
        <f>'(1)'!L80</f>
        <v>61.241206786880078</v>
      </c>
      <c r="D76">
        <f>'(2)'!L80</f>
        <v>57.014972154170721</v>
      </c>
      <c r="E76">
        <f>'(3)'!L80</f>
        <v>64.018831080522574</v>
      </c>
      <c r="F76">
        <f>'(4)'!L80</f>
        <v>54.150339485625175</v>
      </c>
      <c r="G76">
        <f>'(5)'!L80</f>
        <v>60.772660330461449</v>
      </c>
      <c r="H76">
        <f t="shared" si="3"/>
        <v>7.151430479999731</v>
      </c>
      <c r="I76" s="24">
        <f t="shared" si="4"/>
        <v>59.439601967531999</v>
      </c>
      <c r="J76" s="24">
        <f t="shared" si="5"/>
        <v>1.7298452405877571</v>
      </c>
      <c r="K76">
        <v>5</v>
      </c>
    </row>
    <row r="77" spans="1:11" x14ac:dyDescent="0.2">
      <c r="A77">
        <v>76</v>
      </c>
      <c r="B77">
        <f>'(1)'!C81</f>
        <v>7.2493956799998296</v>
      </c>
      <c r="C77">
        <f>'(1)'!L81</f>
        <v>62.06296379826825</v>
      </c>
      <c r="D77">
        <f>'(2)'!L81</f>
        <v>57.846472167456305</v>
      </c>
      <c r="E77">
        <f>'(3)'!L81</f>
        <v>64.860502406861514</v>
      </c>
      <c r="F77">
        <f>'(4)'!L81</f>
        <v>54.948664950587101</v>
      </c>
      <c r="G77">
        <f>'(5)'!L81</f>
        <v>61.596168442104883</v>
      </c>
      <c r="H77">
        <f t="shared" si="3"/>
        <v>7.2493956799998296</v>
      </c>
      <c r="I77" s="24">
        <f t="shared" si="4"/>
        <v>60.262954353055612</v>
      </c>
      <c r="J77" s="24">
        <f t="shared" si="5"/>
        <v>1.7354538300349065</v>
      </c>
      <c r="K77">
        <v>5</v>
      </c>
    </row>
    <row r="78" spans="1:11" x14ac:dyDescent="0.2">
      <c r="A78">
        <v>77</v>
      </c>
      <c r="B78">
        <f>'(1)'!C82</f>
        <v>7.34735911999993</v>
      </c>
      <c r="C78">
        <f>'(1)'!L82</f>
        <v>61.931530852236499</v>
      </c>
      <c r="D78">
        <f>'(2)'!L82</f>
        <v>57.735050730670046</v>
      </c>
      <c r="E78">
        <f>'(3)'!L82</f>
        <v>64.721417465659684</v>
      </c>
      <c r="F78">
        <f>'(4)'!L82</f>
        <v>54.844882107290289</v>
      </c>
      <c r="G78">
        <f>'(5)'!L82</f>
        <v>61.466661247338237</v>
      </c>
      <c r="H78">
        <f t="shared" si="3"/>
        <v>7.34735911999993</v>
      </c>
      <c r="I78" s="24">
        <f t="shared" si="4"/>
        <v>60.139908480638951</v>
      </c>
      <c r="J78" s="24">
        <f t="shared" si="5"/>
        <v>1.7288876958643398</v>
      </c>
      <c r="K78">
        <v>5</v>
      </c>
    </row>
    <row r="79" spans="1:11" x14ac:dyDescent="0.2">
      <c r="A79">
        <v>78</v>
      </c>
      <c r="B79">
        <f>'(1)'!C83</f>
        <v>7.4453248800000305</v>
      </c>
      <c r="C79">
        <f>'(1)'!L83</f>
        <v>61.168557164759356</v>
      </c>
      <c r="D79">
        <f>'(2)'!L83</f>
        <v>56.937453760846019</v>
      </c>
      <c r="E79">
        <f>'(3)'!L83</f>
        <v>63.945251025471954</v>
      </c>
      <c r="F79">
        <f>'(4)'!L83</f>
        <v>54.075320759889742</v>
      </c>
      <c r="G79">
        <f>'(5)'!L83</f>
        <v>60.699445991070164</v>
      </c>
      <c r="H79">
        <f t="shared" si="3"/>
        <v>7.4453248800000305</v>
      </c>
      <c r="I79" s="24">
        <f t="shared" si="4"/>
        <v>59.36520574040744</v>
      </c>
      <c r="J79" s="24">
        <f t="shared" si="5"/>
        <v>1.7304038690550454</v>
      </c>
      <c r="K79">
        <v>5</v>
      </c>
    </row>
    <row r="80" spans="1:11" x14ac:dyDescent="0.2">
      <c r="A80">
        <v>79</v>
      </c>
      <c r="B80">
        <f>'(1)'!C84</f>
        <v>7.5432893599999309</v>
      </c>
      <c r="C80">
        <f>'(1)'!L84</f>
        <v>61.125767612117755</v>
      </c>
      <c r="D80">
        <f>'(2)'!L84</f>
        <v>56.881480244230602</v>
      </c>
      <c r="E80">
        <f>'(3)'!L84</f>
        <v>63.904056685152518</v>
      </c>
      <c r="F80">
        <f>'(4)'!L84</f>
        <v>54.019708010986186</v>
      </c>
      <c r="G80">
        <f>'(5)'!L84</f>
        <v>60.655266398493879</v>
      </c>
      <c r="H80">
        <f t="shared" si="3"/>
        <v>7.5432893599999309</v>
      </c>
      <c r="I80" s="24">
        <f t="shared" si="4"/>
        <v>59.317255790196192</v>
      </c>
      <c r="J80" s="24">
        <f t="shared" si="5"/>
        <v>1.7334466364912446</v>
      </c>
      <c r="K80">
        <v>5</v>
      </c>
    </row>
    <row r="81" spans="1:11" x14ac:dyDescent="0.2">
      <c r="A81">
        <v>80</v>
      </c>
      <c r="B81">
        <f>'(1)'!C85</f>
        <v>7.6412541599997299</v>
      </c>
      <c r="C81">
        <f>'(1)'!L85</f>
        <v>62.633506320005196</v>
      </c>
      <c r="D81">
        <f>'(2)'!L85</f>
        <v>58.505623463316098</v>
      </c>
      <c r="E81">
        <f>'(3)'!L85</f>
        <v>65.427903046865438</v>
      </c>
      <c r="F81">
        <f>'(4)'!L85</f>
        <v>55.593622451631113</v>
      </c>
      <c r="G81">
        <f>'(5)'!L85</f>
        <v>62.176303377140897</v>
      </c>
      <c r="H81">
        <f t="shared" si="3"/>
        <v>7.6412541599997299</v>
      </c>
      <c r="I81" s="24">
        <f t="shared" si="4"/>
        <v>60.867391731791756</v>
      </c>
      <c r="J81" s="24">
        <f t="shared" si="5"/>
        <v>1.7178659095414086</v>
      </c>
      <c r="K81">
        <v>5</v>
      </c>
    </row>
    <row r="82" spans="1:11" x14ac:dyDescent="0.2">
      <c r="A82">
        <v>81</v>
      </c>
      <c r="B82">
        <f>'(1)'!C86</f>
        <v>7.7392193599998302</v>
      </c>
      <c r="C82">
        <f>'(1)'!L86</f>
        <v>61.793568466425377</v>
      </c>
      <c r="D82">
        <f>'(2)'!L86</f>
        <v>57.590037611676316</v>
      </c>
      <c r="E82">
        <f>'(3)'!L86</f>
        <v>64.581234852623709</v>
      </c>
      <c r="F82">
        <f>'(4)'!L86</f>
        <v>54.70485402805339</v>
      </c>
      <c r="G82">
        <f>'(5)'!L86</f>
        <v>61.327850490555889</v>
      </c>
      <c r="H82">
        <f t="shared" si="3"/>
        <v>7.7392193599998302</v>
      </c>
      <c r="I82" s="24">
        <f t="shared" si="4"/>
        <v>59.999509089866933</v>
      </c>
      <c r="J82" s="24">
        <f t="shared" si="5"/>
        <v>1.7293680336514923</v>
      </c>
      <c r="K82">
        <v>5</v>
      </c>
    </row>
    <row r="83" spans="1:11" x14ac:dyDescent="0.2">
      <c r="A83">
        <v>82</v>
      </c>
      <c r="B83">
        <f>'(1)'!C87</f>
        <v>7.8371829600000309</v>
      </c>
      <c r="C83">
        <f>'(1)'!L87</f>
        <v>62.359392982636663</v>
      </c>
      <c r="D83">
        <f>'(2)'!L87</f>
        <v>58.227676453443088</v>
      </c>
      <c r="E83">
        <f>'(3)'!L87</f>
        <v>65.147267177379092</v>
      </c>
      <c r="F83">
        <f>'(4)'!L87</f>
        <v>55.326677983878199</v>
      </c>
      <c r="G83">
        <f>'(5)'!L87</f>
        <v>61.901546446768428</v>
      </c>
      <c r="H83">
        <f t="shared" si="3"/>
        <v>7.8371829600000309</v>
      </c>
      <c r="I83" s="24">
        <f t="shared" si="4"/>
        <v>60.592512208821098</v>
      </c>
      <c r="J83" s="24">
        <f t="shared" si="5"/>
        <v>1.7161394081352401</v>
      </c>
      <c r="K83">
        <v>5</v>
      </c>
    </row>
    <row r="84" spans="1:11" x14ac:dyDescent="0.2">
      <c r="A84">
        <v>83</v>
      </c>
      <c r="B84">
        <f>'(1)'!C88</f>
        <v>7.9351483199997306</v>
      </c>
      <c r="C84">
        <f>'(1)'!L88</f>
        <v>62.205194587186249</v>
      </c>
      <c r="D84">
        <f>'(2)'!L88</f>
        <v>58.065986081819531</v>
      </c>
      <c r="E84">
        <f>'(3)'!L88</f>
        <v>64.990504993900757</v>
      </c>
      <c r="F84">
        <f>'(4)'!L88</f>
        <v>55.170600228263034</v>
      </c>
      <c r="G84">
        <f>'(5)'!L88</f>
        <v>61.746440220577796</v>
      </c>
      <c r="H84">
        <f t="shared" si="3"/>
        <v>7.9351483199997306</v>
      </c>
      <c r="I84" s="24">
        <f t="shared" si="4"/>
        <v>60.435745222349468</v>
      </c>
      <c r="J84" s="24">
        <f t="shared" si="5"/>
        <v>1.71656953256375</v>
      </c>
      <c r="K84">
        <v>5</v>
      </c>
    </row>
    <row r="85" spans="1:11" x14ac:dyDescent="0.2">
      <c r="A85">
        <v>84</v>
      </c>
      <c r="B85">
        <f>'(1)'!C89</f>
        <v>8.0331124799999287</v>
      </c>
      <c r="C85">
        <f>'(1)'!L89</f>
        <v>62.981395293278489</v>
      </c>
      <c r="D85">
        <f>'(2)'!L89</f>
        <v>58.809131403310005</v>
      </c>
      <c r="E85">
        <f>'(3)'!L89</f>
        <v>65.794244199666309</v>
      </c>
      <c r="F85">
        <f>'(4)'!L89</f>
        <v>55.877826219438809</v>
      </c>
      <c r="G85">
        <f>'(5)'!L89</f>
        <v>62.519981664007275</v>
      </c>
      <c r="H85">
        <f t="shared" si="3"/>
        <v>8.0331124799999287</v>
      </c>
      <c r="I85" s="24">
        <f t="shared" si="4"/>
        <v>61.196515755940183</v>
      </c>
      <c r="J85" s="24">
        <f t="shared" si="5"/>
        <v>1.7329819134622515</v>
      </c>
      <c r="K85">
        <v>5</v>
      </c>
    </row>
    <row r="86" spans="1:11" x14ac:dyDescent="0.2">
      <c r="A86">
        <v>85</v>
      </c>
      <c r="B86">
        <f>'(1)'!C90</f>
        <v>8.1310779199997292</v>
      </c>
      <c r="C86">
        <f>'(1)'!L90</f>
        <v>62.881085635011409</v>
      </c>
      <c r="D86">
        <f>'(2)'!L90</f>
        <v>58.757260886818294</v>
      </c>
      <c r="E86">
        <f>'(3)'!L90</f>
        <v>65.681245048064412</v>
      </c>
      <c r="F86">
        <f>'(4)'!L90</f>
        <v>55.835383660035028</v>
      </c>
      <c r="G86">
        <f>'(5)'!L90</f>
        <v>62.424526722957822</v>
      </c>
      <c r="H86">
        <f t="shared" si="3"/>
        <v>8.1310779199997292</v>
      </c>
      <c r="I86" s="24">
        <f t="shared" si="4"/>
        <v>61.115900390577394</v>
      </c>
      <c r="J86" s="24">
        <f t="shared" si="5"/>
        <v>1.7192700619280714</v>
      </c>
      <c r="K86">
        <v>5</v>
      </c>
    </row>
    <row r="87" spans="1:11" x14ac:dyDescent="0.2">
      <c r="A87">
        <v>86</v>
      </c>
      <c r="B87">
        <f>'(1)'!C91</f>
        <v>8.2290427200000309</v>
      </c>
      <c r="C87">
        <f>'(1)'!L91</f>
        <v>62.461516487567877</v>
      </c>
      <c r="D87">
        <f>'(2)'!L91</f>
        <v>58.279977112436406</v>
      </c>
      <c r="E87">
        <f>'(3)'!L91</f>
        <v>65.262441645603275</v>
      </c>
      <c r="F87">
        <f>'(4)'!L91</f>
        <v>55.369341602429252</v>
      </c>
      <c r="G87">
        <f>'(5)'!L91</f>
        <v>61.998665925089099</v>
      </c>
      <c r="H87">
        <f t="shared" si="3"/>
        <v>8.2290427200000309</v>
      </c>
      <c r="I87" s="24">
        <f t="shared" si="4"/>
        <v>60.674388554625182</v>
      </c>
      <c r="J87" s="24">
        <f t="shared" si="5"/>
        <v>1.7302383836880446</v>
      </c>
      <c r="K87">
        <v>5</v>
      </c>
    </row>
    <row r="88" spans="1:11" x14ac:dyDescent="0.2">
      <c r="A88">
        <v>87</v>
      </c>
      <c r="B88">
        <f>'(1)'!C92</f>
        <v>8.3270073600001311</v>
      </c>
      <c r="C88">
        <f>'(1)'!L92</f>
        <v>63.438061138523942</v>
      </c>
      <c r="D88">
        <f>'(2)'!L92</f>
        <v>59.384768262764808</v>
      </c>
      <c r="E88">
        <f>'(3)'!L92</f>
        <v>66.238462194163688</v>
      </c>
      <c r="F88">
        <f>'(4)'!L92</f>
        <v>56.447308727174082</v>
      </c>
      <c r="G88">
        <f>'(5)'!L92</f>
        <v>62.989232809913467</v>
      </c>
      <c r="H88">
        <f t="shared" si="3"/>
        <v>8.3270073600001311</v>
      </c>
      <c r="I88" s="24">
        <f t="shared" si="4"/>
        <v>61.699566626508002</v>
      </c>
      <c r="J88" s="24">
        <f t="shared" si="5"/>
        <v>1.7063364192461772</v>
      </c>
      <c r="K88">
        <v>5</v>
      </c>
    </row>
    <row r="89" spans="1:11" x14ac:dyDescent="0.2">
      <c r="A89">
        <v>88</v>
      </c>
      <c r="B89">
        <f>'(1)'!C93</f>
        <v>8.4249735200000302</v>
      </c>
      <c r="C89">
        <f>'(1)'!L93</f>
        <v>64.877882794040858</v>
      </c>
      <c r="D89">
        <f>'(2)'!L93</f>
        <v>60.849357550779345</v>
      </c>
      <c r="E89">
        <f>'(3)'!L93</f>
        <v>67.711476120830724</v>
      </c>
      <c r="F89">
        <f>'(4)'!L93</f>
        <v>57.854539790293387</v>
      </c>
      <c r="G89">
        <f>'(5)'!L93</f>
        <v>64.432947666163955</v>
      </c>
      <c r="H89">
        <f t="shared" si="3"/>
        <v>8.4249735200000302</v>
      </c>
      <c r="I89" s="24">
        <f t="shared" si="4"/>
        <v>63.145240784421659</v>
      </c>
      <c r="J89" s="24">
        <f t="shared" si="5"/>
        <v>1.7142540553553358</v>
      </c>
      <c r="K89">
        <v>5</v>
      </c>
    </row>
    <row r="90" spans="1:11" x14ac:dyDescent="0.2">
      <c r="A90">
        <v>89</v>
      </c>
      <c r="B90">
        <f>'(1)'!C94</f>
        <v>8.522936559999831</v>
      </c>
      <c r="C90">
        <f>'(1)'!L94</f>
        <v>64.900235327777594</v>
      </c>
      <c r="D90">
        <f>'(2)'!L94</f>
        <v>60.919403259963701</v>
      </c>
      <c r="E90">
        <f>'(3)'!L94</f>
        <v>67.724589246221242</v>
      </c>
      <c r="F90">
        <f>'(4)'!L94</f>
        <v>57.928836963992914</v>
      </c>
      <c r="G90">
        <f>'(5)'!L94</f>
        <v>64.460183469377853</v>
      </c>
      <c r="H90">
        <f t="shared" si="3"/>
        <v>8.522936559999831</v>
      </c>
      <c r="I90" s="24">
        <f t="shared" si="4"/>
        <v>63.18664965346666</v>
      </c>
      <c r="J90" s="24">
        <f t="shared" si="5"/>
        <v>1.7020011821001464</v>
      </c>
      <c r="K90">
        <v>5</v>
      </c>
    </row>
    <row r="91" spans="1:11" x14ac:dyDescent="0.2">
      <c r="A91">
        <v>90</v>
      </c>
      <c r="B91">
        <f>'(1)'!C95</f>
        <v>8.6209019200000299</v>
      </c>
      <c r="C91">
        <f>'(1)'!L95</f>
        <v>63.311349348457618</v>
      </c>
      <c r="D91">
        <f>'(2)'!L95</f>
        <v>59.23946706092682</v>
      </c>
      <c r="E91">
        <f>'(3)'!L95</f>
        <v>66.112222500114498</v>
      </c>
      <c r="F91">
        <f>'(4)'!L95</f>
        <v>56.305277658854187</v>
      </c>
      <c r="G91">
        <f>'(5)'!L95</f>
        <v>62.860502085567717</v>
      </c>
      <c r="H91">
        <f t="shared" si="3"/>
        <v>8.6209019200000299</v>
      </c>
      <c r="I91" s="24">
        <f t="shared" si="4"/>
        <v>61.56576373078417</v>
      </c>
      <c r="J91" s="24">
        <f t="shared" si="5"/>
        <v>1.7099425985446903</v>
      </c>
      <c r="K91">
        <v>5</v>
      </c>
    </row>
    <row r="92" spans="1:11" x14ac:dyDescent="0.2">
      <c r="A92">
        <v>91</v>
      </c>
      <c r="B92">
        <f>'(1)'!C96</f>
        <v>8.7188664800000311</v>
      </c>
      <c r="C92">
        <f>'(1)'!L96</f>
        <v>63.011127003627749</v>
      </c>
      <c r="D92">
        <f>'(2)'!L96</f>
        <v>58.906986985393168</v>
      </c>
      <c r="E92">
        <f>'(3)'!L96</f>
        <v>65.810676546735422</v>
      </c>
      <c r="F92">
        <f>'(4)'!L96</f>
        <v>55.981819506334176</v>
      </c>
      <c r="G92">
        <f>'(5)'!L96</f>
        <v>62.556702027747413</v>
      </c>
      <c r="H92">
        <f t="shared" si="3"/>
        <v>8.7188664800000311</v>
      </c>
      <c r="I92" s="24">
        <f t="shared" si="4"/>
        <v>61.25346241396759</v>
      </c>
      <c r="J92" s="24">
        <f t="shared" si="5"/>
        <v>1.7154035215522068</v>
      </c>
      <c r="K92">
        <v>5</v>
      </c>
    </row>
    <row r="93" spans="1:11" x14ac:dyDescent="0.2">
      <c r="A93">
        <v>92</v>
      </c>
      <c r="B93">
        <f>'(1)'!C97</f>
        <v>8.816832160000029</v>
      </c>
      <c r="C93">
        <f>'(1)'!L97</f>
        <v>62.91449266007335</v>
      </c>
      <c r="D93">
        <f>'(2)'!L97</f>
        <v>58.789515646759426</v>
      </c>
      <c r="E93">
        <f>'(3)'!L97</f>
        <v>65.715781282904956</v>
      </c>
      <c r="F93">
        <f>'(4)'!L97</f>
        <v>55.866121711185201</v>
      </c>
      <c r="G93">
        <f>'(5)'!L97</f>
        <v>62.457846957728307</v>
      </c>
      <c r="H93">
        <f t="shared" si="3"/>
        <v>8.816832160000029</v>
      </c>
      <c r="I93" s="24">
        <f t="shared" si="4"/>
        <v>61.148751651730244</v>
      </c>
      <c r="J93" s="24">
        <f t="shared" si="5"/>
        <v>1.7199055947442594</v>
      </c>
      <c r="K93">
        <v>5</v>
      </c>
    </row>
    <row r="94" spans="1:11" x14ac:dyDescent="0.2">
      <c r="A94">
        <v>93</v>
      </c>
      <c r="B94">
        <f>'(1)'!C98</f>
        <v>8.9147956800001289</v>
      </c>
      <c r="C94">
        <f>'(1)'!L98</f>
        <v>63.260976130706034</v>
      </c>
      <c r="D94">
        <f>'(2)'!L98</f>
        <v>59.206126369525705</v>
      </c>
      <c r="E94">
        <f>'(3)'!L98</f>
        <v>66.056974900506191</v>
      </c>
      <c r="F94">
        <f>'(4)'!L98</f>
        <v>56.275875425385891</v>
      </c>
      <c r="G94">
        <f>'(5)'!L98</f>
        <v>62.811825393684259</v>
      </c>
      <c r="H94">
        <f t="shared" si="3"/>
        <v>8.9147956800001289</v>
      </c>
      <c r="I94" s="24">
        <f t="shared" si="4"/>
        <v>61.52235564396161</v>
      </c>
      <c r="J94" s="24">
        <f t="shared" si="5"/>
        <v>1.7049747501042696</v>
      </c>
      <c r="K94">
        <v>5</v>
      </c>
    </row>
    <row r="95" spans="1:11" x14ac:dyDescent="0.2">
      <c r="A95">
        <v>94</v>
      </c>
      <c r="B95">
        <f>'(1)'!C99</f>
        <v>9.0127607999997288</v>
      </c>
      <c r="C95">
        <f>'(1)'!L99</f>
        <v>63.707125999291378</v>
      </c>
      <c r="D95">
        <f>'(2)'!L99</f>
        <v>59.630658540875494</v>
      </c>
      <c r="E95">
        <f>'(3)'!L99</f>
        <v>66.519493187129783</v>
      </c>
      <c r="F95">
        <f>'(4)'!L99</f>
        <v>56.679477036872647</v>
      </c>
      <c r="G95">
        <f>'(5)'!L99</f>
        <v>63.256179921589016</v>
      </c>
      <c r="H95">
        <f t="shared" si="3"/>
        <v>9.0127607999997288</v>
      </c>
      <c r="I95" s="24">
        <f t="shared" si="4"/>
        <v>61.958586937151665</v>
      </c>
      <c r="J95" s="24">
        <f t="shared" si="5"/>
        <v>1.7150984546607198</v>
      </c>
      <c r="K95">
        <v>5</v>
      </c>
    </row>
    <row r="96" spans="1:11" x14ac:dyDescent="0.2">
      <c r="A96">
        <v>95</v>
      </c>
      <c r="B96">
        <f>'(1)'!C100</f>
        <v>9.1107270399997304</v>
      </c>
      <c r="C96">
        <f>'(1)'!L100</f>
        <v>63.888740034937882</v>
      </c>
      <c r="D96">
        <f>'(2)'!L100</f>
        <v>59.834552970602992</v>
      </c>
      <c r="E96">
        <f>'(3)'!L100</f>
        <v>66.701336102199434</v>
      </c>
      <c r="F96">
        <f>'(4)'!L100</f>
        <v>56.878213701994881</v>
      </c>
      <c r="G96">
        <f>'(5)'!L100</f>
        <v>63.440240756169878</v>
      </c>
      <c r="H96">
        <f t="shared" si="3"/>
        <v>9.1107270399997304</v>
      </c>
      <c r="I96" s="24">
        <f t="shared" si="4"/>
        <v>62.148616713181013</v>
      </c>
      <c r="J96" s="24">
        <f t="shared" si="5"/>
        <v>1.7110758981343781</v>
      </c>
      <c r="K96">
        <v>5</v>
      </c>
    </row>
    <row r="97" spans="1:11" x14ac:dyDescent="0.2">
      <c r="A97">
        <v>96</v>
      </c>
      <c r="B97">
        <f>'(1)'!C101</f>
        <v>9.2086900799999292</v>
      </c>
      <c r="C97">
        <f>'(1)'!L101</f>
        <v>63.564188705768359</v>
      </c>
      <c r="D97">
        <f>'(2)'!L101</f>
        <v>59.490205193205924</v>
      </c>
      <c r="E97">
        <f>'(3)'!L101</f>
        <v>66.372235885149976</v>
      </c>
      <c r="F97">
        <f>'(4)'!L101</f>
        <v>56.545251619309354</v>
      </c>
      <c r="G97">
        <f>'(5)'!L101</f>
        <v>63.113362058535152</v>
      </c>
      <c r="H97">
        <f t="shared" si="3"/>
        <v>9.2086900799999292</v>
      </c>
      <c r="I97" s="24">
        <f t="shared" si="4"/>
        <v>61.817048692393747</v>
      </c>
      <c r="J97" s="24">
        <f t="shared" si="5"/>
        <v>1.7130192932380488</v>
      </c>
      <c r="K97">
        <v>5</v>
      </c>
    </row>
    <row r="98" spans="1:11" x14ac:dyDescent="0.2">
      <c r="A98">
        <v>97</v>
      </c>
      <c r="B98">
        <f>'(1)'!C102</f>
        <v>9.3066562399999313</v>
      </c>
      <c r="C98">
        <f>'(1)'!L102</f>
        <v>63.474456905790724</v>
      </c>
      <c r="D98">
        <f>'(2)'!L102</f>
        <v>59.460119653928977</v>
      </c>
      <c r="E98">
        <f>'(3)'!L102</f>
        <v>66.26775036916456</v>
      </c>
      <c r="F98">
        <f>'(4)'!L102</f>
        <v>56.525349818168628</v>
      </c>
      <c r="G98">
        <f>'(5)'!L102</f>
        <v>63.029649949837449</v>
      </c>
      <c r="H98">
        <f t="shared" si="3"/>
        <v>9.3066562399999313</v>
      </c>
      <c r="I98" s="24">
        <f t="shared" si="4"/>
        <v>61.751465339378072</v>
      </c>
      <c r="J98" s="24">
        <f t="shared" si="5"/>
        <v>1.6964939551597331</v>
      </c>
      <c r="K98">
        <v>5</v>
      </c>
    </row>
    <row r="99" spans="1:11" x14ac:dyDescent="0.2">
      <c r="A99">
        <v>98</v>
      </c>
      <c r="B99">
        <f>'(1)'!C103</f>
        <v>9.4046204000000309</v>
      </c>
      <c r="C99">
        <f>'(1)'!L103</f>
        <v>63.992142636444115</v>
      </c>
      <c r="D99">
        <f>'(2)'!L103</f>
        <v>59.977234401414037</v>
      </c>
      <c r="E99">
        <f>'(3)'!L103</f>
        <v>66.799367023136966</v>
      </c>
      <c r="F99">
        <f>'(4)'!L103</f>
        <v>57.020837583168159</v>
      </c>
      <c r="G99">
        <f>'(5)'!L103</f>
        <v>63.547754148806092</v>
      </c>
      <c r="H99">
        <f t="shared" si="3"/>
        <v>9.4046204000000309</v>
      </c>
      <c r="I99" s="24">
        <f t="shared" si="4"/>
        <v>62.267467158593874</v>
      </c>
      <c r="J99" s="24">
        <f t="shared" si="5"/>
        <v>1.7018232083157414</v>
      </c>
      <c r="K99">
        <v>5</v>
      </c>
    </row>
    <row r="100" spans="1:11" x14ac:dyDescent="0.2">
      <c r="A100">
        <v>99</v>
      </c>
      <c r="B100">
        <f>'(1)'!C104</f>
        <v>9.5025859199999303</v>
      </c>
      <c r="C100">
        <f>'(1)'!L104</f>
        <v>65.23730332973787</v>
      </c>
      <c r="D100">
        <f>'(2)'!L104</f>
        <v>61.305555283576005</v>
      </c>
      <c r="E100">
        <f>'(3)'!L104</f>
        <v>68.060486942218574</v>
      </c>
      <c r="F100">
        <f>'(4)'!L104</f>
        <v>58.306256404194144</v>
      </c>
      <c r="G100">
        <f>'(5)'!L104</f>
        <v>64.802581164468194</v>
      </c>
      <c r="H100">
        <f t="shared" si="3"/>
        <v>9.5025859199999303</v>
      </c>
      <c r="I100" s="24">
        <f t="shared" si="4"/>
        <v>63.542436624838956</v>
      </c>
      <c r="J100" s="24">
        <f t="shared" si="5"/>
        <v>1.6925504056965133</v>
      </c>
      <c r="K100">
        <v>5</v>
      </c>
    </row>
    <row r="101" spans="1:11" x14ac:dyDescent="0.2">
      <c r="A101">
        <v>100</v>
      </c>
      <c r="B101">
        <f>'(1)'!C105</f>
        <v>9.6005492799999317</v>
      </c>
      <c r="C101">
        <f>'(1)'!L105</f>
        <v>64.308093131921865</v>
      </c>
      <c r="D101">
        <f>'(2)'!L105</f>
        <v>60.348514311252941</v>
      </c>
      <c r="E101">
        <f>'(3)'!L105</f>
        <v>67.112281643639875</v>
      </c>
      <c r="F101">
        <f>'(4)'!L105</f>
        <v>57.384934656281636</v>
      </c>
      <c r="G101">
        <f>'(5)'!L105</f>
        <v>63.869656700860709</v>
      </c>
      <c r="H101">
        <f t="shared" si="3"/>
        <v>9.6005492799999317</v>
      </c>
      <c r="I101" s="24">
        <f t="shared" si="4"/>
        <v>62.604696088791414</v>
      </c>
      <c r="J101" s="24">
        <f>STDEV(C101:G101)/SQRT(L$1)</f>
        <v>1.6905070244829505</v>
      </c>
      <c r="K101">
        <v>5</v>
      </c>
    </row>
  </sheetData>
  <phoneticPr fontId="1" type="noConversion"/>
  <pageMargins left="0.75" right="0.75" top="1" bottom="1" header="0.4921259845" footer="0.492125984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(1)</vt:lpstr>
      <vt:lpstr>(2)</vt:lpstr>
      <vt:lpstr>(3)</vt:lpstr>
      <vt:lpstr>(4)</vt:lpstr>
      <vt:lpstr>(5)</vt:lpstr>
      <vt:lpstr>mean FRAP corr</vt:lpstr>
    </vt:vector>
  </TitlesOfParts>
  <Company>Univ. Wien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Schmid</dc:creator>
  <cp:lastModifiedBy>Johannes Schmid</cp:lastModifiedBy>
  <cp:lastPrinted>2003-06-23T02:31:02Z</cp:lastPrinted>
  <dcterms:created xsi:type="dcterms:W3CDTF">2003-06-19T23:42:27Z</dcterms:created>
  <dcterms:modified xsi:type="dcterms:W3CDTF">2012-03-02T12:21:36Z</dcterms:modified>
</cp:coreProperties>
</file>